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Бюджет!$J$46</definedName>
    <definedName name="SIGN" localSheetId="0">Бюджет!$A$19:$H$20</definedName>
  </definedNames>
  <calcPr calcId="124519"/>
</workbook>
</file>

<file path=xl/calcChain.xml><?xml version="1.0" encoding="utf-8"?>
<calcChain xmlns="http://schemas.openxmlformats.org/spreadsheetml/2006/main">
  <c r="E41" i="1"/>
  <c r="E20"/>
  <c r="E21"/>
  <c r="D20"/>
  <c r="D41" s="1"/>
  <c r="E23"/>
  <c r="D23"/>
  <c r="E30"/>
  <c r="E31"/>
  <c r="G41" l="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F41" l="1"/>
</calcChain>
</file>

<file path=xl/sharedStrings.xml><?xml version="1.0" encoding="utf-8"?>
<sst xmlns="http://schemas.openxmlformats.org/spreadsheetml/2006/main" count="86" uniqueCount="58">
  <si>
    <t>руб.</t>
  </si>
  <si>
    <t>Наименование кода</t>
  </si>
  <si>
    <t>КЦСР</t>
  </si>
  <si>
    <t>КВР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</si>
  <si>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</si>
  <si>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</si>
  <si>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</si>
  <si>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Прочая закупка товаров, работ и услуг</t>
  </si>
  <si>
    <t>2 4 4</t>
  </si>
  <si>
    <t>51 0 00 00000</t>
  </si>
  <si>
    <t>Ремонт и содержание автомобильных дорог общего пользования</t>
  </si>
  <si>
    <t>51 0 00 20680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</si>
  <si>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</si>
  <si>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</si>
  <si>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</si>
  <si>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</si>
  <si>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</si>
  <si>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Закупка энергетических ресурсов</t>
  </si>
  <si>
    <t>2 4 7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</si>
  <si>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</si>
  <si>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</si>
  <si>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</si>
  <si>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</si>
  <si>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Уплата налога на имущество организаций и земельного налога</t>
  </si>
  <si>
    <t>8 5 1</t>
  </si>
  <si>
    <t>86 0 00 00000</t>
  </si>
  <si>
    <t>Расходы на обеспечение деятельности (оказание услуг) казённых учреждений</t>
  </si>
  <si>
    <t>86 0 00 00590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</si>
  <si>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</si>
  <si>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</si>
  <si>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</si>
  <si>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</si>
  <si>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Закупка товаров, работ, услуг в целях капитального ремонта государственного (муниципального) имущества</t>
  </si>
  <si>
    <t>2 4 3</t>
  </si>
  <si>
    <t>Уплата налога на имущество и земельного налога</t>
  </si>
  <si>
    <t>86 0 00 80140</t>
  </si>
  <si>
    <t>Уплата прочих налогов, сборов и иных платежей</t>
  </si>
  <si>
    <t>86 0 00 80150</t>
  </si>
  <si>
    <t>Уплата иных платежей</t>
  </si>
  <si>
    <t>8 5 3</t>
  </si>
  <si>
    <t>Итого</t>
  </si>
  <si>
    <t xml:space="preserve">Исполнение бюджетных ассигнований на реализацию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</si>
  <si>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</si>
  <si>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</si>
  <si>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</si>
  <si>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</si>
  <si>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</si>
  <si>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</si>
  <si>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</si>
  <si>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</si>
  <si>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</si>
  <si>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</si>
  <si>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Ведомственная целевая программа "Благоустройство населённых пунктов Сысоевского сельского поселения "</t>
  </si>
  <si>
    <t>Ведомственная целевая программа "Культура Сысоевского сельского поселения "</t>
  </si>
  <si>
    <t>Ведомственная целевая программа "Пожарная  безопасность и защита  населения и территории Сысоевского сельского поселения от чрезвычайных ситуаций"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</si>
  <si>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района"</t>
  </si>
  <si>
    <t>ведомственных целевых программ за 1 полугодие   2022 года</t>
  </si>
  <si>
    <t>Ассигнования   2022 год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</si>
</sst>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</font>
    <font>
      <sz val="14.5"/>
      <name val="Times New Roman"/>
      <family val="1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7:J41"/>
  <sheetViews>
    <sheetView showGridLines="0" tabSelected="1" topLeftCell="A4" workbookViewId="0">
      <selection activeCell="I15" sqref="I15"/>
    </sheetView>
  </sheetViews>
  <sheetFormatPr defaultRowHeight="12.75" customHeight="1" outlineLevelRow="4"/>
  <cols>
    <col min="1" max="1" width="30.7109375" customWidth="1"/>
    <col min="2" max="2" width="20.7109375" customWidth="1"/>
    <col min="3" max="3" width="10.28515625" customWidth="1"/>
    <col min="4" max="7" width="15.42578125" customWidth="1"/>
    <col min="8" max="10" width="9.140625" customWidth="1"/>
  </cols>
  <sheetData>
    <row r="7" spans="1:10" ht="21.6" customHeight="1">
      <c r="A7" s="15" t="s">
        <v>41</v>
      </c>
      <c r="B7" s="15"/>
      <c r="C7" s="15"/>
      <c r="D7" s="15"/>
      <c r="E7" s="15"/>
      <c r="F7" s="15"/>
      <c r="G7" s="15"/>
    </row>
    <row r="8" spans="1:10" ht="20.45" customHeight="1">
      <c r="A8" s="15" t="s">
        <v>56</v>
      </c>
      <c r="B8" s="15"/>
      <c r="C8" s="15"/>
      <c r="D8" s="15"/>
      <c r="E8" s="15"/>
      <c r="F8" s="15"/>
      <c r="G8" s="15"/>
    </row>
    <row r="11" spans="1:10" ht="12.75" customHeight="1">
      <c r="A11" s="12" t="s">
        <v>0</v>
      </c>
      <c r="B11" s="12"/>
      <c r="C11" s="12"/>
      <c r="D11" s="12"/>
      <c r="E11" s="12"/>
      <c r="F11" s="12"/>
      <c r="G11" s="12"/>
    </row>
    <row r="12" spans="1:10" ht="21">
      <c r="A12" s="13" t="s">
        <v>1</v>
      </c>
      <c r="B12" s="13" t="s">
        <v>2</v>
      </c>
      <c r="C12" s="13" t="s">
        <v>3</v>
      </c>
      <c r="D12" s="13" t="s">
        <v>57</v>
      </c>
      <c r="E12" s="13" t="s">
        <v>42</v>
      </c>
      <c r="F12" s="13" t="s">
        <v>43</v>
      </c>
      <c r="G12" s="13" t="s">
        <v>44</v>
      </c>
      <c r="H12" s="2"/>
      <c r="I12" s="1"/>
      <c r="J12" s="1"/>
    </row>
    <row r="13" spans="1:10">
      <c r="A13" s="13" t="s">
        <v>45</v>
      </c>
      <c r="B13" s="13" t="s">
        <v>46</v>
      </c>
      <c r="C13" s="13" t="s">
        <v>47</v>
      </c>
      <c r="D13" s="13" t="s">
        <v>48</v>
      </c>
      <c r="E13" s="13" t="s">
        <v>49</v>
      </c>
      <c r="F13" s="13" t="s">
        <v>50</v>
      </c>
      <c r="G13" s="13" t="s">
        <v>51</v>
      </c>
    </row>
    <row r="14" spans="1:10" ht="56.25">
      <c r="A14" s="3" t="s">
        <v>54</v>
      </c>
      <c r="B14" s="4" t="s">
        <v>4</v>
      </c>
      <c r="C14" s="4"/>
      <c r="D14" s="5">
        <v>120000</v>
      </c>
      <c r="E14" s="5">
        <v>43000</v>
      </c>
      <c r="F14" s="5">
        <f>D14-E14</f>
        <v>77000</v>
      </c>
      <c r="G14" s="14">
        <f>E14/D14</f>
        <v>0.35833333333333334</v>
      </c>
    </row>
    <row r="15" spans="1:10" ht="45" outlineLevel="1">
      <c r="A15" s="3" t="s">
        <v>5</v>
      </c>
      <c r="B15" s="4" t="s">
        <v>6</v>
      </c>
      <c r="C15" s="4"/>
      <c r="D15" s="5">
        <v>120000</v>
      </c>
      <c r="E15" s="5">
        <v>43000</v>
      </c>
      <c r="F15" s="5">
        <f t="shared" ref="F15:F41" si="0">D15-E15</f>
        <v>77000</v>
      </c>
      <c r="G15" s="14">
        <f t="shared" ref="G15:G41" si="1">E15/D15</f>
        <v>0.35833333333333334</v>
      </c>
    </row>
    <row r="16" spans="1:10" outlineLevel="4">
      <c r="A16" s="6" t="s">
        <v>7</v>
      </c>
      <c r="B16" s="7" t="s">
        <v>6</v>
      </c>
      <c r="C16" s="7" t="s">
        <v>8</v>
      </c>
      <c r="D16" s="5">
        <v>120000</v>
      </c>
      <c r="E16" s="5">
        <v>43000</v>
      </c>
      <c r="F16" s="5">
        <f t="shared" si="0"/>
        <v>77000</v>
      </c>
      <c r="G16" s="14">
        <f t="shared" si="1"/>
        <v>0.35833333333333334</v>
      </c>
    </row>
    <row r="17" spans="1:7" ht="78.75">
      <c r="A17" s="3" t="s">
        <v>55</v>
      </c>
      <c r="B17" s="4" t="s">
        <v>9</v>
      </c>
      <c r="C17" s="4"/>
      <c r="D17" s="5">
        <v>3569468.7</v>
      </c>
      <c r="E17" s="5">
        <v>1419325.1</v>
      </c>
      <c r="F17" s="5">
        <f t="shared" si="0"/>
        <v>2150143.6</v>
      </c>
      <c r="G17" s="14">
        <f t="shared" si="1"/>
        <v>0.39762923260820299</v>
      </c>
    </row>
    <row r="18" spans="1:7" ht="33.75" outlineLevel="1">
      <c r="A18" s="3" t="s">
        <v>10</v>
      </c>
      <c r="B18" s="4" t="s">
        <v>11</v>
      </c>
      <c r="C18" s="4"/>
      <c r="D18" s="5">
        <v>3569468.7</v>
      </c>
      <c r="E18" s="5">
        <v>1419325.1</v>
      </c>
      <c r="F18" s="5">
        <f t="shared" si="0"/>
        <v>2150143.6</v>
      </c>
      <c r="G18" s="14">
        <f t="shared" si="1"/>
        <v>0.39762923260820299</v>
      </c>
    </row>
    <row r="19" spans="1:7" outlineLevel="4">
      <c r="A19" s="6" t="s">
        <v>7</v>
      </c>
      <c r="B19" s="7" t="s">
        <v>11</v>
      </c>
      <c r="C19" s="7" t="s">
        <v>8</v>
      </c>
      <c r="D19" s="5">
        <v>3569468.7</v>
      </c>
      <c r="E19" s="5">
        <v>1419325.1</v>
      </c>
      <c r="F19" s="5">
        <f t="shared" si="0"/>
        <v>2150143.6</v>
      </c>
      <c r="G19" s="14">
        <f t="shared" si="1"/>
        <v>0.39762923260820299</v>
      </c>
    </row>
    <row r="20" spans="1:7" ht="45">
      <c r="A20" s="3" t="s">
        <v>52</v>
      </c>
      <c r="B20" s="4" t="s">
        <v>12</v>
      </c>
      <c r="C20" s="4"/>
      <c r="D20" s="5">
        <f>D21+D23+D26+D28</f>
        <v>904444</v>
      </c>
      <c r="E20" s="5">
        <f>E21+E23+E26+E28</f>
        <v>481898</v>
      </c>
      <c r="F20" s="5">
        <f t="shared" si="0"/>
        <v>422546</v>
      </c>
      <c r="G20" s="14">
        <f t="shared" si="1"/>
        <v>0.53281131833480011</v>
      </c>
    </row>
    <row r="21" spans="1:7" ht="22.5" outlineLevel="1">
      <c r="A21" s="3" t="s">
        <v>13</v>
      </c>
      <c r="B21" s="4" t="s">
        <v>14</v>
      </c>
      <c r="C21" s="4"/>
      <c r="D21" s="5">
        <v>192000</v>
      </c>
      <c r="E21" s="5">
        <f>E22</f>
        <v>171979</v>
      </c>
      <c r="F21" s="5">
        <f t="shared" si="0"/>
        <v>20021</v>
      </c>
      <c r="G21" s="14">
        <f t="shared" si="1"/>
        <v>0.89572395833333329</v>
      </c>
    </row>
    <row r="22" spans="1:7" outlineLevel="4">
      <c r="A22" s="6" t="s">
        <v>7</v>
      </c>
      <c r="B22" s="7" t="s">
        <v>14</v>
      </c>
      <c r="C22" s="7" t="s">
        <v>8</v>
      </c>
      <c r="D22" s="5">
        <v>192000</v>
      </c>
      <c r="E22" s="5">
        <v>171979</v>
      </c>
      <c r="F22" s="5">
        <f t="shared" si="0"/>
        <v>20021</v>
      </c>
      <c r="G22" s="14">
        <f t="shared" si="1"/>
        <v>0.89572395833333329</v>
      </c>
    </row>
    <row r="23" spans="1:7" outlineLevel="1">
      <c r="A23" s="3" t="s">
        <v>15</v>
      </c>
      <c r="B23" s="4" t="s">
        <v>16</v>
      </c>
      <c r="C23" s="4"/>
      <c r="D23" s="5">
        <f>D24+D25</f>
        <v>466129.69</v>
      </c>
      <c r="E23" s="5">
        <f>E24+E25</f>
        <v>168408.41</v>
      </c>
      <c r="F23" s="5">
        <f t="shared" si="0"/>
        <v>297721.28000000003</v>
      </c>
      <c r="G23" s="14">
        <f t="shared" si="1"/>
        <v>0.36129088880821986</v>
      </c>
    </row>
    <row r="24" spans="1:7" outlineLevel="4">
      <c r="A24" s="6" t="s">
        <v>7</v>
      </c>
      <c r="B24" s="7" t="s">
        <v>16</v>
      </c>
      <c r="C24" s="7" t="s">
        <v>8</v>
      </c>
      <c r="D24" s="8">
        <v>316129.69</v>
      </c>
      <c r="E24" s="8">
        <v>26356.6</v>
      </c>
      <c r="F24" s="5">
        <f t="shared" si="0"/>
        <v>289773.09000000003</v>
      </c>
      <c r="G24" s="14">
        <f t="shared" si="1"/>
        <v>8.3372744900993001E-2</v>
      </c>
    </row>
    <row r="25" spans="1:7" outlineLevel="4">
      <c r="A25" s="6" t="s">
        <v>17</v>
      </c>
      <c r="B25" s="7" t="s">
        <v>16</v>
      </c>
      <c r="C25" s="7" t="s">
        <v>18</v>
      </c>
      <c r="D25" s="8">
        <v>150000</v>
      </c>
      <c r="E25" s="8">
        <v>142051.81</v>
      </c>
      <c r="F25" s="5">
        <f t="shared" si="0"/>
        <v>7948.1900000000023</v>
      </c>
      <c r="G25" s="14">
        <f t="shared" si="1"/>
        <v>0.9470120666666666</v>
      </c>
    </row>
    <row r="26" spans="1:7" ht="22.5" outlineLevel="1">
      <c r="A26" s="3" t="s">
        <v>19</v>
      </c>
      <c r="B26" s="4" t="s">
        <v>20</v>
      </c>
      <c r="C26" s="4"/>
      <c r="D26" s="5">
        <v>237314.31</v>
      </c>
      <c r="E26" s="5">
        <v>137528.59</v>
      </c>
      <c r="F26" s="5">
        <f t="shared" si="0"/>
        <v>99785.72</v>
      </c>
      <c r="G26" s="14">
        <f t="shared" si="1"/>
        <v>0.57952084726791231</v>
      </c>
    </row>
    <row r="27" spans="1:7" outlineLevel="4">
      <c r="A27" s="6" t="s">
        <v>7</v>
      </c>
      <c r="B27" s="7" t="s">
        <v>20</v>
      </c>
      <c r="C27" s="7" t="s">
        <v>8</v>
      </c>
      <c r="D27" s="5">
        <v>237314.31</v>
      </c>
      <c r="E27" s="5">
        <v>137528.59</v>
      </c>
      <c r="F27" s="5">
        <f t="shared" si="0"/>
        <v>99785.72</v>
      </c>
      <c r="G27" s="14">
        <f t="shared" si="1"/>
        <v>0.57952084726791231</v>
      </c>
    </row>
    <row r="28" spans="1:7" ht="33.75" outlineLevel="1">
      <c r="A28" s="3" t="s">
        <v>21</v>
      </c>
      <c r="B28" s="4" t="s">
        <v>22</v>
      </c>
      <c r="C28" s="4"/>
      <c r="D28" s="5">
        <v>9000</v>
      </c>
      <c r="E28" s="5">
        <v>3982</v>
      </c>
      <c r="F28" s="5">
        <f t="shared" si="0"/>
        <v>5018</v>
      </c>
      <c r="G28" s="14">
        <f t="shared" si="1"/>
        <v>0.44244444444444442</v>
      </c>
    </row>
    <row r="29" spans="1:7" ht="22.5" outlineLevel="4">
      <c r="A29" s="6" t="s">
        <v>23</v>
      </c>
      <c r="B29" s="7" t="s">
        <v>22</v>
      </c>
      <c r="C29" s="7" t="s">
        <v>24</v>
      </c>
      <c r="D29" s="8">
        <v>9000</v>
      </c>
      <c r="E29" s="8">
        <v>3982</v>
      </c>
      <c r="F29" s="5">
        <f t="shared" si="0"/>
        <v>5018</v>
      </c>
      <c r="G29" s="14">
        <f t="shared" si="1"/>
        <v>0.44244444444444442</v>
      </c>
    </row>
    <row r="30" spans="1:7" ht="33.75">
      <c r="A30" s="3" t="s">
        <v>53</v>
      </c>
      <c r="B30" s="4" t="s">
        <v>25</v>
      </c>
      <c r="C30" s="4"/>
      <c r="D30" s="5">
        <v>3120556</v>
      </c>
      <c r="E30" s="5">
        <f>E31+E37+E39</f>
        <v>1158848.5900000001</v>
      </c>
      <c r="F30" s="5">
        <f t="shared" si="0"/>
        <v>1961707.41</v>
      </c>
      <c r="G30" s="14">
        <f t="shared" si="1"/>
        <v>0.37135965193382209</v>
      </c>
    </row>
    <row r="31" spans="1:7" ht="33.75" outlineLevel="1">
      <c r="A31" s="3" t="s">
        <v>26</v>
      </c>
      <c r="B31" s="4" t="s">
        <v>27</v>
      </c>
      <c r="C31" s="4"/>
      <c r="D31" s="5">
        <v>3110556</v>
      </c>
      <c r="E31" s="5">
        <f>E32+E33+E35+E36</f>
        <v>1158848.5900000001</v>
      </c>
      <c r="F31" s="5">
        <f t="shared" si="0"/>
        <v>1951707.41</v>
      </c>
      <c r="G31" s="14">
        <f t="shared" si="1"/>
        <v>0.37255352097824312</v>
      </c>
    </row>
    <row r="32" spans="1:7" outlineLevel="4">
      <c r="A32" s="6" t="s">
        <v>28</v>
      </c>
      <c r="B32" s="7" t="s">
        <v>27</v>
      </c>
      <c r="C32" s="7" t="s">
        <v>29</v>
      </c>
      <c r="D32" s="8">
        <v>2000106</v>
      </c>
      <c r="E32" s="8">
        <v>779446.4</v>
      </c>
      <c r="F32" s="5">
        <f t="shared" si="0"/>
        <v>1220659.6000000001</v>
      </c>
      <c r="G32" s="14">
        <f t="shared" si="1"/>
        <v>0.38970254576507446</v>
      </c>
    </row>
    <row r="33" spans="1:7" ht="55.5" customHeight="1" outlineLevel="4">
      <c r="A33" s="6" t="s">
        <v>30</v>
      </c>
      <c r="B33" s="7" t="s">
        <v>27</v>
      </c>
      <c r="C33" s="7" t="s">
        <v>31</v>
      </c>
      <c r="D33" s="8">
        <v>600000</v>
      </c>
      <c r="E33" s="8">
        <v>171824.81</v>
      </c>
      <c r="F33" s="5">
        <f t="shared" si="0"/>
        <v>428175.19</v>
      </c>
      <c r="G33" s="14">
        <f t="shared" si="1"/>
        <v>0.28637468333333332</v>
      </c>
    </row>
    <row r="34" spans="1:7" ht="45" hidden="1" outlineLevel="4">
      <c r="A34" s="6" t="s">
        <v>32</v>
      </c>
      <c r="B34" s="7" t="s">
        <v>27</v>
      </c>
      <c r="C34" s="7" t="s">
        <v>33</v>
      </c>
      <c r="D34" s="8">
        <v>4000</v>
      </c>
      <c r="E34" s="8">
        <v>4000</v>
      </c>
      <c r="F34" s="5">
        <f t="shared" si="0"/>
        <v>0</v>
      </c>
      <c r="G34" s="14">
        <f t="shared" si="1"/>
        <v>1</v>
      </c>
    </row>
    <row r="35" spans="1:7" outlineLevel="4">
      <c r="A35" s="6" t="s">
        <v>7</v>
      </c>
      <c r="B35" s="7" t="s">
        <v>27</v>
      </c>
      <c r="C35" s="7" t="s">
        <v>8</v>
      </c>
      <c r="D35" s="8">
        <v>465450</v>
      </c>
      <c r="E35" s="8">
        <v>190464.03</v>
      </c>
      <c r="F35" s="5">
        <f t="shared" si="0"/>
        <v>274985.96999999997</v>
      </c>
      <c r="G35" s="14">
        <f t="shared" si="1"/>
        <v>0.40920406058652914</v>
      </c>
    </row>
    <row r="36" spans="1:7" outlineLevel="4">
      <c r="A36" s="6" t="s">
        <v>17</v>
      </c>
      <c r="B36" s="7" t="s">
        <v>27</v>
      </c>
      <c r="C36" s="7" t="s">
        <v>18</v>
      </c>
      <c r="D36" s="8">
        <v>45000</v>
      </c>
      <c r="E36" s="8">
        <v>17113.349999999999</v>
      </c>
      <c r="F36" s="5">
        <f t="shared" si="0"/>
        <v>27886.65</v>
      </c>
      <c r="G36" s="14">
        <f t="shared" si="1"/>
        <v>0.38029666666666662</v>
      </c>
    </row>
    <row r="37" spans="1:7" ht="22.5" outlineLevel="1">
      <c r="A37" s="3" t="s">
        <v>34</v>
      </c>
      <c r="B37" s="4" t="s">
        <v>35</v>
      </c>
      <c r="C37" s="4"/>
      <c r="D37" s="5">
        <v>4000</v>
      </c>
      <c r="E37" s="5">
        <v>0</v>
      </c>
      <c r="F37" s="5">
        <f t="shared" si="0"/>
        <v>4000</v>
      </c>
      <c r="G37" s="14">
        <f t="shared" si="1"/>
        <v>0</v>
      </c>
    </row>
    <row r="38" spans="1:7" ht="22.5" outlineLevel="4">
      <c r="A38" s="6" t="s">
        <v>23</v>
      </c>
      <c r="B38" s="7" t="s">
        <v>35</v>
      </c>
      <c r="C38" s="7" t="s">
        <v>24</v>
      </c>
      <c r="D38" s="8">
        <v>4000</v>
      </c>
      <c r="E38" s="8">
        <v>0</v>
      </c>
      <c r="F38" s="5">
        <f t="shared" si="0"/>
        <v>4000</v>
      </c>
      <c r="G38" s="14">
        <f t="shared" si="1"/>
        <v>0</v>
      </c>
    </row>
    <row r="39" spans="1:7" ht="22.5" outlineLevel="1">
      <c r="A39" s="3" t="s">
        <v>36</v>
      </c>
      <c r="B39" s="4" t="s">
        <v>37</v>
      </c>
      <c r="C39" s="4"/>
      <c r="D39" s="5">
        <v>6000</v>
      </c>
      <c r="E39" s="5">
        <v>0</v>
      </c>
      <c r="F39" s="5">
        <f t="shared" si="0"/>
        <v>6000</v>
      </c>
      <c r="G39" s="14">
        <f t="shared" si="1"/>
        <v>0</v>
      </c>
    </row>
    <row r="40" spans="1:7" outlineLevel="4">
      <c r="A40" s="6" t="s">
        <v>38</v>
      </c>
      <c r="B40" s="7" t="s">
        <v>37</v>
      </c>
      <c r="C40" s="7" t="s">
        <v>39</v>
      </c>
      <c r="D40" s="8">
        <v>6000</v>
      </c>
      <c r="E40" s="8">
        <v>0</v>
      </c>
      <c r="F40" s="5">
        <f t="shared" si="0"/>
        <v>6000</v>
      </c>
      <c r="G40" s="14">
        <f t="shared" si="1"/>
        <v>0</v>
      </c>
    </row>
    <row r="41" spans="1:7">
      <c r="A41" s="9" t="s">
        <v>40</v>
      </c>
      <c r="B41" s="10"/>
      <c r="C41" s="10"/>
      <c r="D41" s="11">
        <f>D14+D17+D20+D30</f>
        <v>7714468.7000000002</v>
      </c>
      <c r="E41" s="11">
        <f>E14+E17+E20+E30</f>
        <v>3103071.6900000004</v>
      </c>
      <c r="F41" s="5">
        <f t="shared" si="0"/>
        <v>4611397.01</v>
      </c>
      <c r="G41" s="14">
        <f t="shared" si="1"/>
        <v>0.4022404925954266</v>
      </c>
    </row>
  </sheetData>
  <mergeCells count="2">
    <mergeCell ref="A7:G7"/>
    <mergeCell ref="A8:G8"/>
  </mergeCells>
  <pageMargins left="0.74803149606299213" right="0.74803149606299213" top="1.1811023622047245" bottom="0.78740157480314965" header="0.51181102362204722" footer="0.51181102362204722"/>
  <pageSetup paperSize="9" orientation="landscape" r:id="rId1"/>
  <headerFooter alignWithMargins="0">
    <oddHeader>&amp;RПриложение 5к отчету об исполнении бюджетаСысоевского с\п за 2021 год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rep:2.54.0.70</dc:description>
  <cp:lastModifiedBy>User</cp:lastModifiedBy>
  <cp:lastPrinted>2022-01-22T10:08:31Z</cp:lastPrinted>
  <dcterms:created xsi:type="dcterms:W3CDTF">2022-01-22T10:09:24Z</dcterms:created>
  <dcterms:modified xsi:type="dcterms:W3CDTF">2022-07-15T08:04:22Z</dcterms:modified>
</cp:coreProperties>
</file>