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Бюджет!$J$52</definedName>
    <definedName name="SIGN" localSheetId="0">Бюджет!$A$19:$H$23</definedName>
  </definedNames>
  <calcPr calcId="124519"/>
</workbook>
</file>

<file path=xl/calcChain.xml><?xml version="1.0" encoding="utf-8"?>
<calcChain xmlns="http://schemas.openxmlformats.org/spreadsheetml/2006/main">
  <c r="D17" i="1"/>
  <c r="F17" s="1"/>
  <c r="G18"/>
  <c r="F22"/>
  <c r="G22"/>
  <c r="E48"/>
  <c r="F44"/>
  <c r="G44"/>
  <c r="F42"/>
  <c r="G42"/>
  <c r="F41"/>
  <c r="G41"/>
  <c r="F40"/>
  <c r="G40"/>
  <c r="F39"/>
  <c r="G39"/>
  <c r="F38"/>
  <c r="G38"/>
  <c r="F37"/>
  <c r="G37"/>
  <c r="F25"/>
  <c r="G25"/>
  <c r="F24"/>
  <c r="G24"/>
  <c r="F21"/>
  <c r="G21"/>
  <c r="F20"/>
  <c r="G20"/>
  <c r="F46"/>
  <c r="G46"/>
  <c r="G43"/>
  <c r="G45"/>
  <c r="F45"/>
  <c r="F36"/>
  <c r="G36"/>
  <c r="F43"/>
  <c r="G47"/>
  <c r="F47"/>
  <c r="G35"/>
  <c r="F35"/>
  <c r="G34"/>
  <c r="F34"/>
  <c r="G33"/>
  <c r="F33"/>
  <c r="G32"/>
  <c r="F32"/>
  <c r="G31"/>
  <c r="F31"/>
  <c r="G30"/>
  <c r="F30"/>
  <c r="G29"/>
  <c r="F29"/>
  <c r="G28"/>
  <c r="F28"/>
  <c r="G23"/>
  <c r="F23"/>
  <c r="G19"/>
  <c r="F19"/>
  <c r="G16"/>
  <c r="F16"/>
  <c r="G15"/>
  <c r="F15"/>
  <c r="G14"/>
  <c r="F14"/>
  <c r="G17" l="1"/>
  <c r="D48"/>
  <c r="F18"/>
</calcChain>
</file>

<file path=xl/sharedStrings.xml><?xml version="1.0" encoding="utf-8"?>
<sst xmlns="http://schemas.openxmlformats.org/spreadsheetml/2006/main" count="104" uniqueCount="65">
  <si>
    <t>руб.</t>
  </si>
  <si>
    <t>Наименование кода</t>
  </si>
  <si>
    <t>КЦСР</t>
  </si>
  <si>
    <t>КВР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</si>
  <si>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</si>
  <si>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</si>
  <si>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</si>
  <si>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</si>
  <si>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</si>
  <si>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</si>
  <si>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</si>
  <si>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</si>
  <si>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</si>
  <si>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</si>
  <si>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</si>
  <si>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</si>
  <si>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</si>
  <si>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</si>
  <si>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</si>
  <si>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</si>
  <si>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</si>
  <si>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</si>
  <si>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</si>
  <si>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Итого</t>
  </si>
  <si>
    <t xml:space="preserve">Исполнение бюджетных ассигнований на реализацию 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</si>
  <si>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</si>
  <si>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</si>
  <si>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</si>
  <si>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</si>
  <si>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</si>
  <si>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</si>
  <si>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</si>
  <si>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</si>
  <si>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</si>
  <si>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244</t>
  </si>
  <si>
    <t>8600080140</t>
  </si>
  <si>
    <t>851</t>
  </si>
  <si>
    <t>8600080150</t>
  </si>
  <si>
    <t>853</t>
  </si>
  <si>
    <t>Уплата прочих платежей</t>
  </si>
  <si>
    <t>итого</t>
  </si>
  <si>
    <t>Ведомственная целевая программа "Культура   Сысоевского сельского поселения на 2019-2021 годы"</t>
  </si>
  <si>
    <t>Ведомственная целевая программа "Благоустройство населённых пунктов Сысоевского сельского поселения на 2019-2021годы"</t>
  </si>
  <si>
    <t>Ведомственная целевая программа "Пожарная безопасность и защита населения и территории Сысоевского сельского поселения на 2019-2021годы"</t>
  </si>
  <si>
    <t>Ведомственная целевая программа "Безопасность дорожного движения на территории Сысоевского сельского поселения Суровикинского муниципального района на 2019-2021годы"</t>
  </si>
  <si>
    <t>ведомственных целевых программ за 2021год 1 квартал</t>
  </si>
  <si>
    <t>Ассигнования 2021год</t>
  </si>
  <si>
    <t>Исполнено 1 квартал</t>
  </si>
  <si>
    <t>Иные межбюджетные трансферты</t>
  </si>
  <si>
    <t>99 0 00 00000</t>
  </si>
  <si>
    <t>5 4 0</t>
  </si>
  <si>
    <t>99 0 00 S1740</t>
  </si>
  <si>
    <t>54 0 00 20350</t>
  </si>
  <si>
    <t>2 4 7</t>
  </si>
  <si>
    <t>99 0 00 20380</t>
  </si>
  <si>
    <t>Расходы на обеспечение деятельности (оказание услуг) казённых учреждений</t>
  </si>
  <si>
    <t>86 0 00 00590</t>
  </si>
  <si>
    <t>1 1 1</t>
  </si>
  <si>
    <t>Прочие выплаты</t>
  </si>
  <si>
    <t>Взносы по обязательному социальному страхованию</t>
  </si>
  <si>
    <t>1 1 9</t>
  </si>
  <si>
    <t>Фонд оплаты труда учреждений</t>
  </si>
  <si>
    <t>страхование</t>
  </si>
  <si>
    <t>86 0 00 00000</t>
  </si>
  <si>
    <t>99 0 00 20320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</si>
</sst>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sz val="14.5"/>
      <name val="MS Sans Serif"/>
      <family val="2"/>
      <charset val="204"/>
    </font>
    <font>
      <sz val="14.5"/>
      <name val="Arial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7" fillId="0" borderId="0" xfId="0" applyFont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164" fontId="3" fillId="0" borderId="1" xfId="1" applyNumberFormat="1" applyFont="1" applyBorder="1" applyAlignment="1" applyProtection="1">
      <alignment horizontal="right" vertical="center" wrapText="1"/>
    </xf>
    <xf numFmtId="0" fontId="9" fillId="0" borderId="1" xfId="0" applyFont="1" applyBorder="1"/>
    <xf numFmtId="0" fontId="0" fillId="0" borderId="1" xfId="0" applyBorder="1"/>
    <xf numFmtId="4" fontId="0" fillId="0" borderId="1" xfId="0" applyNumberFormat="1" applyBorder="1"/>
    <xf numFmtId="49" fontId="2" fillId="0" borderId="8" xfId="0" applyNumberFormat="1" applyFont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7:J49"/>
  <sheetViews>
    <sheetView showGridLines="0" tabSelected="1" workbookViewId="0">
      <selection activeCell="I59" sqref="I59"/>
    </sheetView>
  </sheetViews>
  <sheetFormatPr defaultRowHeight="12.75" customHeight="1" outlineLevelRow="7"/>
  <cols>
    <col min="1" max="1" width="30.7109375" customWidth="1"/>
    <col min="2" max="2" width="14.85546875" customWidth="1"/>
    <col min="3" max="3" width="7" customWidth="1"/>
    <col min="4" max="4" width="12" customWidth="1"/>
    <col min="5" max="5" width="13.140625" customWidth="1"/>
    <col min="6" max="6" width="11.28515625" customWidth="1"/>
    <col min="7" max="7" width="8.85546875" customWidth="1"/>
    <col min="8" max="10" width="9.140625" customWidth="1"/>
  </cols>
  <sheetData>
    <row r="7" spans="1:10" ht="18" customHeight="1">
      <c r="A7" s="29" t="s">
        <v>24</v>
      </c>
      <c r="B7" s="30"/>
      <c r="C7" s="30"/>
      <c r="D7" s="30"/>
      <c r="E7" s="30"/>
      <c r="F7" s="30"/>
      <c r="G7" s="30"/>
    </row>
    <row r="8" spans="1:10" ht="20.25" customHeight="1">
      <c r="A8" s="29" t="s">
        <v>45</v>
      </c>
      <c r="B8" s="30"/>
      <c r="C8" s="30"/>
      <c r="D8" s="30"/>
      <c r="E8" s="30"/>
      <c r="F8" s="30"/>
      <c r="G8" s="30"/>
    </row>
    <row r="11" spans="1:10" ht="12.75" customHeight="1">
      <c r="A11" s="12" t="s">
        <v>0</v>
      </c>
      <c r="B11" s="12"/>
      <c r="C11" s="12"/>
      <c r="D11" s="12"/>
      <c r="E11" s="12"/>
      <c r="F11" s="12"/>
      <c r="G11" s="12"/>
    </row>
    <row r="12" spans="1:10" ht="21">
      <c r="A12" s="13" t="s">
        <v>1</v>
      </c>
      <c r="B12" s="13" t="s">
        <v>2</v>
      </c>
      <c r="C12" s="13" t="s">
        <v>3</v>
      </c>
      <c r="D12" s="13" t="s">
        <v>46</v>
      </c>
      <c r="E12" s="13" t="s">
        <v>47</v>
      </c>
      <c r="F12" s="13" t="s">
        <v>25</v>
      </c>
      <c r="G12" s="13" t="s">
        <v>26</v>
      </c>
      <c r="H12" s="2"/>
      <c r="I12" s="1"/>
      <c r="J12" s="1"/>
    </row>
    <row r="13" spans="1:10">
      <c r="A13" s="13" t="s">
        <v>27</v>
      </c>
      <c r="B13" s="13" t="s">
        <v>28</v>
      </c>
      <c r="C13" s="13" t="s">
        <v>29</v>
      </c>
      <c r="D13" s="13" t="s">
        <v>30</v>
      </c>
      <c r="E13" s="13" t="s">
        <v>31</v>
      </c>
      <c r="F13" s="13" t="s">
        <v>32</v>
      </c>
      <c r="G13" s="13" t="s">
        <v>33</v>
      </c>
    </row>
    <row r="14" spans="1:10" ht="56.25">
      <c r="A14" s="3" t="s">
        <v>43</v>
      </c>
      <c r="B14" s="4" t="s">
        <v>4</v>
      </c>
      <c r="C14" s="4"/>
      <c r="D14" s="5">
        <v>100000</v>
      </c>
      <c r="E14" s="5">
        <v>50000</v>
      </c>
      <c r="F14" s="5">
        <f>D14-E14</f>
        <v>50000</v>
      </c>
      <c r="G14" s="14">
        <f>E14/D14</f>
        <v>0.5</v>
      </c>
    </row>
    <row r="15" spans="1:10" ht="45" outlineLevel="1">
      <c r="A15" s="3" t="s">
        <v>5</v>
      </c>
      <c r="B15" s="4" t="s">
        <v>6</v>
      </c>
      <c r="C15" s="4"/>
      <c r="D15" s="5">
        <v>100000</v>
      </c>
      <c r="E15" s="5">
        <v>50000</v>
      </c>
      <c r="F15" s="5">
        <f t="shared" ref="F15:F47" si="0">D15-E15</f>
        <v>50000</v>
      </c>
      <c r="G15" s="14">
        <f t="shared" ref="G15:G47" si="1">E15/D15</f>
        <v>0.5</v>
      </c>
    </row>
    <row r="16" spans="1:10" outlineLevel="7">
      <c r="A16" s="6" t="s">
        <v>7</v>
      </c>
      <c r="B16" s="7" t="s">
        <v>6</v>
      </c>
      <c r="C16" s="7" t="s">
        <v>8</v>
      </c>
      <c r="D16" s="5">
        <v>100000</v>
      </c>
      <c r="E16" s="5">
        <v>50000</v>
      </c>
      <c r="F16" s="5">
        <f t="shared" si="0"/>
        <v>50000</v>
      </c>
      <c r="G16" s="14">
        <f t="shared" si="1"/>
        <v>0.5</v>
      </c>
    </row>
    <row r="17" spans="1:7" ht="67.5">
      <c r="A17" s="3" t="s">
        <v>44</v>
      </c>
      <c r="B17" s="4" t="s">
        <v>9</v>
      </c>
      <c r="C17" s="4"/>
      <c r="D17" s="5">
        <f>D18+D21</f>
        <v>1137601.46</v>
      </c>
      <c r="E17" s="5">
        <v>245800</v>
      </c>
      <c r="F17" s="5">
        <f t="shared" si="0"/>
        <v>891801.46</v>
      </c>
      <c r="G17" s="14">
        <f t="shared" si="1"/>
        <v>0.21606863971500179</v>
      </c>
    </row>
    <row r="18" spans="1:7" ht="33.75" outlineLevel="1">
      <c r="A18" s="3" t="s">
        <v>10</v>
      </c>
      <c r="B18" s="4" t="s">
        <v>11</v>
      </c>
      <c r="C18" s="4"/>
      <c r="D18" s="5">
        <v>1127096.4099999999</v>
      </c>
      <c r="E18" s="5">
        <v>245800</v>
      </c>
      <c r="F18" s="5">
        <f t="shared" si="0"/>
        <v>881296.40999999992</v>
      </c>
      <c r="G18" s="14">
        <f t="shared" si="1"/>
        <v>0.21808249748572975</v>
      </c>
    </row>
    <row r="19" spans="1:7" outlineLevel="7">
      <c r="A19" s="6" t="s">
        <v>7</v>
      </c>
      <c r="B19" s="7" t="s">
        <v>11</v>
      </c>
      <c r="C19" s="7" t="s">
        <v>8</v>
      </c>
      <c r="D19" s="5">
        <v>1127096.4099999999</v>
      </c>
      <c r="E19" s="5">
        <v>245800</v>
      </c>
      <c r="F19" s="5">
        <f t="shared" si="0"/>
        <v>881296.40999999992</v>
      </c>
      <c r="G19" s="14">
        <f t="shared" si="1"/>
        <v>0.21808249748572975</v>
      </c>
    </row>
    <row r="20" spans="1:7" outlineLevel="7">
      <c r="A20" s="27" t="s">
        <v>48</v>
      </c>
      <c r="B20" s="28" t="s">
        <v>49</v>
      </c>
      <c r="C20" s="28"/>
      <c r="D20" s="5">
        <v>10505.05</v>
      </c>
      <c r="E20" s="5">
        <v>0</v>
      </c>
      <c r="F20" s="5">
        <f t="shared" si="0"/>
        <v>10505.05</v>
      </c>
      <c r="G20" s="14">
        <f t="shared" si="1"/>
        <v>0</v>
      </c>
    </row>
    <row r="21" spans="1:7" outlineLevel="7">
      <c r="A21" s="27" t="s">
        <v>48</v>
      </c>
      <c r="B21" s="28" t="s">
        <v>51</v>
      </c>
      <c r="C21" s="28" t="s">
        <v>50</v>
      </c>
      <c r="D21" s="5">
        <v>10505.05</v>
      </c>
      <c r="E21" s="5">
        <v>0</v>
      </c>
      <c r="F21" s="5">
        <f t="shared" si="0"/>
        <v>10505.05</v>
      </c>
      <c r="G21" s="14">
        <f t="shared" si="1"/>
        <v>0</v>
      </c>
    </row>
    <row r="22" spans="1:7" outlineLevel="7">
      <c r="A22" s="6" t="s">
        <v>7</v>
      </c>
      <c r="B22" s="28" t="s">
        <v>64</v>
      </c>
      <c r="C22" s="7" t="s">
        <v>8</v>
      </c>
      <c r="D22" s="5">
        <v>10000</v>
      </c>
      <c r="E22" s="5">
        <v>0</v>
      </c>
      <c r="F22" s="5">
        <f t="shared" si="0"/>
        <v>10000</v>
      </c>
      <c r="G22" s="14">
        <f t="shared" si="1"/>
        <v>0</v>
      </c>
    </row>
    <row r="23" spans="1:7" ht="45">
      <c r="A23" s="3" t="s">
        <v>42</v>
      </c>
      <c r="B23" s="4" t="s">
        <v>12</v>
      </c>
      <c r="C23" s="4"/>
      <c r="D23" s="5">
        <v>721691.46</v>
      </c>
      <c r="E23" s="5">
        <v>106829.26</v>
      </c>
      <c r="F23" s="5">
        <f t="shared" si="0"/>
        <v>614862.19999999995</v>
      </c>
      <c r="G23" s="14">
        <f t="shared" si="1"/>
        <v>0.1480262216210789</v>
      </c>
    </row>
    <row r="24" spans="1:7">
      <c r="A24" s="3" t="s">
        <v>13</v>
      </c>
      <c r="B24" s="4" t="s">
        <v>52</v>
      </c>
      <c r="C24" s="4"/>
      <c r="D24" s="5">
        <v>10000</v>
      </c>
      <c r="E24" s="5">
        <v>0</v>
      </c>
      <c r="F24" s="5">
        <f t="shared" si="0"/>
        <v>10000</v>
      </c>
      <c r="G24" s="14">
        <f t="shared" si="1"/>
        <v>0</v>
      </c>
    </row>
    <row r="25" spans="1:7">
      <c r="A25" s="6" t="s">
        <v>7</v>
      </c>
      <c r="B25" s="7" t="s">
        <v>52</v>
      </c>
      <c r="C25" s="4"/>
      <c r="D25" s="5">
        <v>10000</v>
      </c>
      <c r="E25" s="5">
        <v>0</v>
      </c>
      <c r="F25" s="5">
        <f t="shared" si="0"/>
        <v>10000</v>
      </c>
      <c r="G25" s="14">
        <f t="shared" si="1"/>
        <v>0</v>
      </c>
    </row>
    <row r="26" spans="1:7">
      <c r="A26" s="3" t="s">
        <v>13</v>
      </c>
      <c r="B26" s="7" t="s">
        <v>14</v>
      </c>
      <c r="C26" s="7"/>
      <c r="D26" s="5">
        <v>165000</v>
      </c>
      <c r="E26" s="5">
        <v>106829.26</v>
      </c>
      <c r="F26" s="5">
        <v>58170.74</v>
      </c>
      <c r="G26" s="14">
        <v>0.64700000000000002</v>
      </c>
    </row>
    <row r="27" spans="1:7">
      <c r="A27" s="6" t="s">
        <v>7</v>
      </c>
      <c r="B27" s="7" t="s">
        <v>14</v>
      </c>
      <c r="C27" s="7" t="s">
        <v>8</v>
      </c>
      <c r="D27" s="5">
        <v>15000</v>
      </c>
      <c r="E27" s="5">
        <v>2211.9699999999998</v>
      </c>
      <c r="F27" s="5">
        <v>12788.03</v>
      </c>
      <c r="G27" s="14">
        <v>0.14699999999999999</v>
      </c>
    </row>
    <row r="28" spans="1:7" outlineLevel="1">
      <c r="A28" s="3" t="s">
        <v>13</v>
      </c>
      <c r="B28" s="4" t="s">
        <v>14</v>
      </c>
      <c r="C28" s="4"/>
      <c r="D28" s="5">
        <v>150000</v>
      </c>
      <c r="E28" s="5">
        <v>104617.29</v>
      </c>
      <c r="F28" s="5">
        <f t="shared" si="0"/>
        <v>45382.710000000006</v>
      </c>
      <c r="G28" s="14">
        <f t="shared" si="1"/>
        <v>0.69744859999999997</v>
      </c>
    </row>
    <row r="29" spans="1:7" outlineLevel="7">
      <c r="A29" s="6" t="s">
        <v>7</v>
      </c>
      <c r="B29" s="7" t="s">
        <v>14</v>
      </c>
      <c r="C29" s="7" t="s">
        <v>53</v>
      </c>
      <c r="D29" s="5">
        <v>150000</v>
      </c>
      <c r="E29" s="5">
        <v>104617.29</v>
      </c>
      <c r="F29" s="5">
        <f t="shared" si="0"/>
        <v>45382.710000000006</v>
      </c>
      <c r="G29" s="14">
        <f t="shared" si="1"/>
        <v>0.69744859999999997</v>
      </c>
    </row>
    <row r="30" spans="1:7" ht="22.5" outlineLevel="1">
      <c r="A30" s="3" t="s">
        <v>15</v>
      </c>
      <c r="B30" s="4" t="s">
        <v>16</v>
      </c>
      <c r="C30" s="4"/>
      <c r="D30" s="5">
        <v>14250</v>
      </c>
      <c r="E30" s="5">
        <v>0</v>
      </c>
      <c r="F30" s="5">
        <f t="shared" si="0"/>
        <v>14250</v>
      </c>
      <c r="G30" s="14">
        <f t="shared" si="1"/>
        <v>0</v>
      </c>
    </row>
    <row r="31" spans="1:7" outlineLevel="7">
      <c r="A31" s="6" t="s">
        <v>7</v>
      </c>
      <c r="B31" s="7" t="s">
        <v>54</v>
      </c>
      <c r="C31" s="7" t="s">
        <v>8</v>
      </c>
      <c r="D31" s="8">
        <v>14250</v>
      </c>
      <c r="E31" s="8">
        <v>0</v>
      </c>
      <c r="F31" s="5">
        <f t="shared" si="0"/>
        <v>14250</v>
      </c>
      <c r="G31" s="14">
        <f t="shared" si="1"/>
        <v>0</v>
      </c>
    </row>
    <row r="32" spans="1:7" ht="22.5" outlineLevel="1">
      <c r="A32" s="3" t="s">
        <v>17</v>
      </c>
      <c r="B32" s="4" t="s">
        <v>18</v>
      </c>
      <c r="C32" s="4"/>
      <c r="D32" s="5">
        <v>537691.46</v>
      </c>
      <c r="E32" s="5">
        <v>0</v>
      </c>
      <c r="F32" s="5">
        <f t="shared" si="0"/>
        <v>537691.46</v>
      </c>
      <c r="G32" s="14">
        <f t="shared" si="1"/>
        <v>0</v>
      </c>
    </row>
    <row r="33" spans="1:7" outlineLevel="7">
      <c r="A33" s="6" t="s">
        <v>7</v>
      </c>
      <c r="B33" s="7" t="s">
        <v>18</v>
      </c>
      <c r="C33" s="7" t="s">
        <v>8</v>
      </c>
      <c r="D33" s="5">
        <v>537691.46</v>
      </c>
      <c r="E33" s="5">
        <v>0</v>
      </c>
      <c r="F33" s="5">
        <f t="shared" si="0"/>
        <v>537691.46</v>
      </c>
      <c r="G33" s="14">
        <f t="shared" si="1"/>
        <v>0</v>
      </c>
    </row>
    <row r="34" spans="1:7" ht="33.75" outlineLevel="1">
      <c r="A34" s="3" t="s">
        <v>19</v>
      </c>
      <c r="B34" s="4" t="s">
        <v>20</v>
      </c>
      <c r="C34" s="4"/>
      <c r="D34" s="5">
        <v>9000</v>
      </c>
      <c r="E34" s="5">
        <v>0</v>
      </c>
      <c r="F34" s="5">
        <f t="shared" si="0"/>
        <v>9000</v>
      </c>
      <c r="G34" s="14">
        <f t="shared" si="1"/>
        <v>0</v>
      </c>
    </row>
    <row r="35" spans="1:7" ht="22.5" outlineLevel="7">
      <c r="A35" s="16" t="s">
        <v>21</v>
      </c>
      <c r="B35" s="17" t="s">
        <v>20</v>
      </c>
      <c r="C35" s="17" t="s">
        <v>22</v>
      </c>
      <c r="D35" s="18">
        <v>9000</v>
      </c>
      <c r="E35" s="18">
        <v>0</v>
      </c>
      <c r="F35" s="5">
        <f t="shared" si="0"/>
        <v>9000</v>
      </c>
      <c r="G35" s="14">
        <f t="shared" si="1"/>
        <v>0</v>
      </c>
    </row>
    <row r="36" spans="1:7" ht="46.5" customHeight="1" outlineLevel="7">
      <c r="A36" s="3" t="s">
        <v>41</v>
      </c>
      <c r="B36" s="20" t="s">
        <v>63</v>
      </c>
      <c r="C36" s="20"/>
      <c r="D36" s="21">
        <v>3389793</v>
      </c>
      <c r="E36" s="21">
        <v>828119.83</v>
      </c>
      <c r="F36" s="15">
        <f t="shared" si="0"/>
        <v>2561673.17</v>
      </c>
      <c r="G36" s="14">
        <f t="shared" si="1"/>
        <v>0.24429805300795651</v>
      </c>
    </row>
    <row r="37" spans="1:7" ht="46.5" customHeight="1" outlineLevel="7">
      <c r="A37" s="3" t="s">
        <v>55</v>
      </c>
      <c r="B37" s="20" t="s">
        <v>56</v>
      </c>
      <c r="C37" s="20" t="s">
        <v>57</v>
      </c>
      <c r="D37" s="21">
        <v>2007000</v>
      </c>
      <c r="E37" s="21">
        <v>402047.09</v>
      </c>
      <c r="F37" s="15">
        <f t="shared" si="0"/>
        <v>1604952.91</v>
      </c>
      <c r="G37" s="14">
        <f t="shared" si="1"/>
        <v>0.20032241654210264</v>
      </c>
    </row>
    <row r="38" spans="1:7" ht="46.5" customHeight="1" outlineLevel="7">
      <c r="A38" s="22" t="s">
        <v>61</v>
      </c>
      <c r="B38" s="20" t="s">
        <v>56</v>
      </c>
      <c r="C38" s="20" t="s">
        <v>57</v>
      </c>
      <c r="D38" s="21">
        <v>1937000</v>
      </c>
      <c r="E38" s="21">
        <v>402047.09</v>
      </c>
      <c r="F38" s="15">
        <f t="shared" si="0"/>
        <v>1534952.91</v>
      </c>
      <c r="G38" s="14">
        <f t="shared" si="1"/>
        <v>0.20756173980382037</v>
      </c>
    </row>
    <row r="39" spans="1:7" ht="46.5" customHeight="1" outlineLevel="7">
      <c r="A39" s="22" t="s">
        <v>58</v>
      </c>
      <c r="B39" s="20" t="s">
        <v>56</v>
      </c>
      <c r="C39" s="20" t="s">
        <v>57</v>
      </c>
      <c r="D39" s="21">
        <v>70000</v>
      </c>
      <c r="E39" s="21">
        <v>0</v>
      </c>
      <c r="F39" s="15">
        <f t="shared" si="0"/>
        <v>70000</v>
      </c>
      <c r="G39" s="14">
        <f t="shared" si="1"/>
        <v>0</v>
      </c>
    </row>
    <row r="40" spans="1:7" ht="46.5" customHeight="1" outlineLevel="7">
      <c r="A40" s="22" t="s">
        <v>59</v>
      </c>
      <c r="B40" s="20" t="s">
        <v>56</v>
      </c>
      <c r="C40" s="20" t="s">
        <v>60</v>
      </c>
      <c r="D40" s="21">
        <v>607000</v>
      </c>
      <c r="E40" s="21">
        <v>112804.09</v>
      </c>
      <c r="F40" s="15">
        <f t="shared" si="0"/>
        <v>494195.91000000003</v>
      </c>
      <c r="G40" s="14">
        <f t="shared" si="1"/>
        <v>0.18583869851729817</v>
      </c>
    </row>
    <row r="41" spans="1:7" ht="46.5" customHeight="1" outlineLevel="7">
      <c r="A41" s="22" t="s">
        <v>62</v>
      </c>
      <c r="B41" s="20" t="s">
        <v>56</v>
      </c>
      <c r="C41" s="20" t="s">
        <v>60</v>
      </c>
      <c r="D41" s="21">
        <v>585000</v>
      </c>
      <c r="E41" s="21">
        <v>112804.09</v>
      </c>
      <c r="F41" s="15">
        <f t="shared" si="0"/>
        <v>472195.91000000003</v>
      </c>
      <c r="G41" s="14">
        <f t="shared" si="1"/>
        <v>0.19282750427350426</v>
      </c>
    </row>
    <row r="42" spans="1:7" ht="46.5" customHeight="1" outlineLevel="7">
      <c r="A42" s="22" t="s">
        <v>62</v>
      </c>
      <c r="B42" s="20" t="s">
        <v>56</v>
      </c>
      <c r="C42" s="20" t="s">
        <v>60</v>
      </c>
      <c r="D42" s="21">
        <v>22000</v>
      </c>
      <c r="E42" s="21">
        <v>0</v>
      </c>
      <c r="F42" s="15">
        <f t="shared" si="0"/>
        <v>22000</v>
      </c>
      <c r="G42" s="14">
        <f t="shared" si="1"/>
        <v>0</v>
      </c>
    </row>
    <row r="43" spans="1:7" ht="30" customHeight="1" outlineLevel="7">
      <c r="A43" s="22" t="s">
        <v>7</v>
      </c>
      <c r="B43" s="20" t="s">
        <v>56</v>
      </c>
      <c r="C43" s="20" t="s">
        <v>34</v>
      </c>
      <c r="D43" s="21">
        <v>639708</v>
      </c>
      <c r="E43" s="21">
        <v>288858.38099999999</v>
      </c>
      <c r="F43" s="15">
        <f t="shared" ref="F43:F46" si="2">D43-E43</f>
        <v>350849.61900000001</v>
      </c>
      <c r="G43" s="14">
        <f t="shared" si="1"/>
        <v>0.45154723874017522</v>
      </c>
    </row>
    <row r="44" spans="1:7" ht="30" customHeight="1" outlineLevel="7">
      <c r="A44" s="22" t="s">
        <v>7</v>
      </c>
      <c r="B44" s="20" t="s">
        <v>56</v>
      </c>
      <c r="C44" s="20" t="s">
        <v>53</v>
      </c>
      <c r="D44" s="21">
        <v>128085</v>
      </c>
      <c r="E44" s="21">
        <v>24409.47</v>
      </c>
      <c r="F44" s="15">
        <f t="shared" si="2"/>
        <v>103675.53</v>
      </c>
      <c r="G44" s="14">
        <f t="shared" si="1"/>
        <v>0.19057243236912988</v>
      </c>
    </row>
    <row r="45" spans="1:7" ht="22.5" customHeight="1" outlineLevel="7">
      <c r="A45" s="22" t="s">
        <v>21</v>
      </c>
      <c r="B45" s="20" t="s">
        <v>35</v>
      </c>
      <c r="C45" s="20" t="s">
        <v>36</v>
      </c>
      <c r="D45" s="21">
        <v>3000</v>
      </c>
      <c r="E45" s="21">
        <v>0</v>
      </c>
      <c r="F45" s="15">
        <f t="shared" si="2"/>
        <v>3000</v>
      </c>
      <c r="G45" s="14">
        <f t="shared" si="1"/>
        <v>0</v>
      </c>
    </row>
    <row r="46" spans="1:7" ht="21.75" customHeight="1" outlineLevel="7">
      <c r="A46" s="19" t="s">
        <v>39</v>
      </c>
      <c r="B46" s="20" t="s">
        <v>37</v>
      </c>
      <c r="C46" s="20" t="s">
        <v>38</v>
      </c>
      <c r="D46" s="21">
        <v>5000</v>
      </c>
      <c r="E46" s="21">
        <v>0</v>
      </c>
      <c r="F46" s="15">
        <f t="shared" si="2"/>
        <v>5000</v>
      </c>
      <c r="G46" s="14">
        <f t="shared" si="1"/>
        <v>0</v>
      </c>
    </row>
    <row r="47" spans="1:7" hidden="1">
      <c r="A47" s="9" t="s">
        <v>23</v>
      </c>
      <c r="B47" s="10"/>
      <c r="C47" s="10"/>
      <c r="D47" s="11">
        <v>681720.8</v>
      </c>
      <c r="E47" s="11">
        <v>649154.65</v>
      </c>
      <c r="F47" s="5">
        <f t="shared" si="0"/>
        <v>32566.150000000023</v>
      </c>
      <c r="G47" s="14">
        <f t="shared" si="1"/>
        <v>0.9522294904306865</v>
      </c>
    </row>
    <row r="48" spans="1:7" ht="12.75" customHeight="1">
      <c r="A48" s="24" t="s">
        <v>40</v>
      </c>
      <c r="B48" s="25"/>
      <c r="C48" s="25"/>
      <c r="D48" s="26">
        <f>D14+D17+D23+D36</f>
        <v>5349085.92</v>
      </c>
      <c r="E48" s="26">
        <f>E14+E17+E23+E36</f>
        <v>1230749.0899999999</v>
      </c>
      <c r="F48" s="26">
        <v>4118336.83</v>
      </c>
      <c r="G48" s="23">
        <v>0.27700000000000002</v>
      </c>
    </row>
    <row r="49" spans="6:6" ht="12.75" customHeight="1">
      <c r="F49">
        <v>4118336.83</v>
      </c>
    </row>
  </sheetData>
  <mergeCells count="2"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&amp;RПриложение 5 к отчету об исполнении бюджета Сысоевского с\п за 2020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2021-03-17T14:10:48Z</cp:lastPrinted>
  <dcterms:created xsi:type="dcterms:W3CDTF">2020-01-14T12:05:29Z</dcterms:created>
  <dcterms:modified xsi:type="dcterms:W3CDTF">2021-04-20T10:12:25Z</dcterms:modified>
</cp:coreProperties>
</file>