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E97" i="1"/>
  <c r="G81"/>
  <c r="G21"/>
  <c r="G43"/>
  <c r="F43"/>
  <c r="F42" s="1"/>
  <c r="G85"/>
  <c r="F15"/>
  <c r="F16"/>
  <c r="E85"/>
  <c r="G99"/>
  <c r="G98" s="1"/>
  <c r="G97" s="1"/>
  <c r="G96" s="1"/>
  <c r="F99"/>
  <c r="F98" s="1"/>
  <c r="F97" s="1"/>
  <c r="F96" s="1"/>
  <c r="E99"/>
  <c r="E98" s="1"/>
  <c r="G17"/>
  <c r="F17"/>
  <c r="E69" l="1"/>
  <c r="E17"/>
  <c r="E16" s="1"/>
  <c r="E15" s="1"/>
  <c r="F22" l="1"/>
  <c r="F20" s="1"/>
  <c r="F21" s="1"/>
  <c r="G22"/>
  <c r="G20" s="1"/>
  <c r="F44"/>
  <c r="F14" s="1"/>
  <c r="G44"/>
  <c r="G42" s="1"/>
  <c r="G14" s="1"/>
  <c r="F69"/>
  <c r="F68" s="1"/>
  <c r="G69"/>
  <c r="G68" s="1"/>
  <c r="G67" s="1"/>
  <c r="G66" s="1"/>
  <c r="F81"/>
  <c r="E81"/>
  <c r="E78" s="1"/>
  <c r="E77" s="1"/>
  <c r="E68"/>
  <c r="E67" s="1"/>
  <c r="E66" s="1"/>
  <c r="E22"/>
  <c r="E21" s="1"/>
  <c r="E20" s="1"/>
  <c r="E14" s="1"/>
  <c r="E43"/>
  <c r="E96"/>
  <c r="E13" l="1"/>
  <c r="G15"/>
  <c r="G78"/>
  <c r="G77" s="1"/>
  <c r="G76" s="1"/>
  <c r="G13" s="1"/>
  <c r="F66"/>
  <c r="F67"/>
  <c r="F78"/>
  <c r="F77" s="1"/>
  <c r="F76" s="1"/>
  <c r="E76"/>
  <c r="F13" l="1"/>
</calcChain>
</file>

<file path=xl/sharedStrings.xml><?xml version="1.0" encoding="utf-8"?>
<sst xmlns="http://schemas.openxmlformats.org/spreadsheetml/2006/main" count="324" uniqueCount="137">
  <si>
    <t>Единица измерения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</si>
  <si>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</si>
  <si>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</si>
  <si>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</si>
  <si>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</si>
  <si>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</si>
  <si>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</si>
  <si>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01.00</t>
  </si>
  <si>
    <t>Функционирование высшего должностного лица субъекта Российской Федерации и муниципального образования</t>
  </si>
  <si>
    <t>01.02</t>
  </si>
  <si>
    <t>Непрограммные направления обеспечения деятельности государственных органов Волгоградской области</t>
  </si>
  <si>
    <t>90.0.00.00000</t>
  </si>
  <si>
    <t>Высшее должностное лицо</t>
  </si>
  <si>
    <t>90.0.00.00030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</si>
  <si>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</si>
  <si>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</si>
  <si>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</si>
  <si>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</si>
  <si>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</si>
  <si>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</si>
  <si>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муниципальных органов Волгоградской области</t>
  </si>
  <si>
    <t>90.0.00.00010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</si>
  <si>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</si>
  <si>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</si>
  <si>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</si>
  <si>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90.0.00.70010</t>
  </si>
  <si>
    <t>Непрограммные расходы муниципальных органов Волгоградской области</t>
  </si>
  <si>
    <t>99.0.00.00000</t>
  </si>
  <si>
    <t>Уплата налогов и сборов органами государственной власти и казенными учреждениями</t>
  </si>
  <si>
    <t>99.0.00.80140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</si>
  <si>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</si>
  <si>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</si>
  <si>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</si>
  <si>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99.0.00.80150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</si>
  <si>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</si>
  <si>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</si>
  <si>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</si>
  <si>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</si>
  <si>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</si>
  <si>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90.0.00.71020</t>
  </si>
  <si>
    <t>Иные межбюджетные трансферты</t>
  </si>
  <si>
    <t>540</t>
  </si>
  <si>
    <t>Резервные фонды</t>
  </si>
  <si>
    <t>01.11</t>
  </si>
  <si>
    <t>Резервный фонд</t>
  </si>
  <si>
    <t>99.0.00.80670</t>
  </si>
  <si>
    <t>Резервные средства</t>
  </si>
  <si>
    <t>870</t>
  </si>
  <si>
    <t>Другие общегосударственные вопросы</t>
  </si>
  <si>
    <t>01.13</t>
  </si>
  <si>
    <t>Расходы на обеспечение деятельности (оказание услуг) казённых учреждений</t>
  </si>
  <si>
    <t>99.0.00.00590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</si>
  <si>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</si>
  <si>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</si>
  <si>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</si>
  <si>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</si>
  <si>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</si>
  <si>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99.0.00.20330</t>
  </si>
  <si>
    <t>99.0.00.20400</t>
  </si>
  <si>
    <t>Членские взносы в Ассоциацию "Совет муниципальных образований Волгоградской области"</t>
  </si>
  <si>
    <t>99.0.00.80030</t>
  </si>
  <si>
    <t>Условно-утверждённые расходы</t>
  </si>
  <si>
    <t>99.0.00.87000</t>
  </si>
  <si>
    <t>Специальные расходы</t>
  </si>
  <si>
    <t>880</t>
  </si>
  <si>
    <t>НАЦИОНАЛЬНАЯ ОБОРОНА</t>
  </si>
  <si>
    <t>02.00</t>
  </si>
  <si>
    <t>Мобилизационная и вневойсковая подготовка</t>
  </si>
  <si>
    <t>02.03</t>
  </si>
  <si>
    <t>Осуществление первичного воинского учёта на территориях, где отсутствуют военные комиссариаты</t>
  </si>
  <si>
    <t>99.0.00.51180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</si>
  <si>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</si>
  <si>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</si>
  <si>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гражданская оборона</t>
  </si>
  <si>
    <t>03.09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</si>
  <si>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</si>
  <si>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</si>
  <si>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</si>
  <si>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НАЦИОНАЛЬНАЯ ЭКОНОМИКА</t>
  </si>
  <si>
    <t>04.00</t>
  </si>
  <si>
    <t>Дорожное хозяйство (дорожные фонды)</t>
  </si>
  <si>
    <t>04.09</t>
  </si>
  <si>
    <t>51.0.00.00000</t>
  </si>
  <si>
    <t>Ремонт и содержание автомобильных дорог общего пользования</t>
  </si>
  <si>
    <t>51.0.00.20680</t>
  </si>
  <si>
    <t>Другие вопросы в области национальной экономики</t>
  </si>
  <si>
    <t>04.12</t>
  </si>
  <si>
    <t>Мероприятия по землеустройству и землепользованию</t>
  </si>
  <si>
    <t>99.0.00.20320</t>
  </si>
  <si>
    <t>ЖИЛИЩНО-КОММУНАЛЬНОЕ ХОЗЯЙСТВО</t>
  </si>
  <si>
    <t>05.00</t>
  </si>
  <si>
    <t>Благоустройство</t>
  </si>
  <si>
    <t>05.03</t>
  </si>
  <si>
    <t>54.0.00.00000</t>
  </si>
  <si>
    <t>Сбор и удаление твёрдых бытовых отходов</t>
  </si>
  <si>
    <t>54.0.00.20350</t>
  </si>
  <si>
    <t>Уличное освещение</t>
  </si>
  <si>
    <t>54.0.00.20360</t>
  </si>
  <si>
    <t>Прочие мероприятия благоустройства</t>
  </si>
  <si>
    <t>54.0.00.20390</t>
  </si>
  <si>
    <t>Уплата налогов и сборов органами государственной власти и казёнными учреждениями</t>
  </si>
  <si>
    <t>54.0.00.80140</t>
  </si>
  <si>
    <t>Организация и содержание мест захоронения</t>
  </si>
  <si>
    <t>99.0.00.20380</t>
  </si>
  <si>
    <t>КУЛЬТУРА, КИНЕМАТОГРАФИЯ</t>
  </si>
  <si>
    <t>08.00</t>
  </si>
  <si>
    <t>Культура</t>
  </si>
  <si>
    <t>08.01</t>
  </si>
  <si>
    <t>86.0.00.00000</t>
  </si>
  <si>
    <t>86.0.00.00590</t>
  </si>
  <si>
    <t>Уплата налога на имущество и земельного налога</t>
  </si>
  <si>
    <t>86.0.00.80140</t>
  </si>
  <si>
    <t>86.0.00.80150</t>
  </si>
  <si>
    <t>1</t>
  </si>
  <si>
    <t>2</t>
  </si>
  <si>
    <t>3</t>
  </si>
  <si>
    <t>4</t>
  </si>
  <si>
    <t>5</t>
  </si>
  <si>
    <t>Ведомственная целевая программа "Благоустройство населённых пунктов Сысоевского сельского поселенич на 2020-2022 годы"</t>
  </si>
  <si>
    <t>Ведомственная целевая программа "Культура Сысоевского сельского поселения на 2020-2022 годы"</t>
  </si>
  <si>
    <t>Закупка энергоресурсов</t>
  </si>
  <si>
    <t>247</t>
  </si>
  <si>
    <t>Содержание и обслуживание имущества</t>
  </si>
  <si>
    <t>Коммунальные услуги</t>
  </si>
  <si>
    <t>Увеличение стоимости прочих обороьных запасов</t>
  </si>
  <si>
    <t>Объекты благоустройства</t>
  </si>
  <si>
    <t>Увеличение стоимости основных оборотных средств</t>
  </si>
  <si>
    <t>Приложение 6</t>
  </si>
  <si>
    <t>6</t>
  </si>
  <si>
    <t>Ассигнования 2023 год</t>
  </si>
  <si>
    <t>Ассигнования 2024 год</t>
  </si>
  <si>
    <t xml:space="preserve">Распределение бюджетных ассигнований по разделам, подразделам, целевым статьям и видам расходов бюджета Сысоевского сельского поселения на 2023 год  </t>
  </si>
  <si>
    <t>Ассигнования 2025год</t>
  </si>
  <si>
    <t>2 4 4</t>
  </si>
  <si>
    <t>300000</t>
  </si>
  <si>
    <t>Ведомственная целевая программа "Пожарная безопасность и защита населения и территории Сысоевского сельского поселения от чрезвычайных ситуаций на 2023-2025 годы"</t>
  </si>
  <si>
    <t>Ведомственная целевая программа "Повышение безопасности дорожного  движения  на территории Сысоевского сельского поселения Суровикинского муниципального района на 2023-2025 годы"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</si>
</sst>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  <font>
      <b/>
      <i/>
      <sz val="8"/>
      <name val="Arial Narrow"/>
      <family val="2"/>
      <charset val="204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49" fontId="5" fillId="0" borderId="6" xfId="0" applyNumberFormat="1" applyFont="1" applyBorder="1" applyAlignment="1" applyProtection="1">
      <alignment horizontal="left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4" fontId="5" fillId="0" borderId="8" xfId="0" applyNumberFormat="1" applyFont="1" applyBorder="1" applyAlignment="1" applyProtection="1">
      <alignment horizontal="right" vertical="center" wrapText="1"/>
    </xf>
    <xf numFmtId="4" fontId="4" fillId="0" borderId="9" xfId="0" applyNumberFormat="1" applyFont="1" applyBorder="1" applyAlignment="1" applyProtection="1">
      <alignment horizontal="right" wrapText="1"/>
    </xf>
    <xf numFmtId="4" fontId="8" fillId="0" borderId="9" xfId="0" applyNumberFormat="1" applyFont="1" applyBorder="1" applyAlignment="1" applyProtection="1">
      <alignment horizontal="right" wrapText="1"/>
    </xf>
    <xf numFmtId="4" fontId="8" fillId="0" borderId="3" xfId="0" applyNumberFormat="1" applyFont="1" applyBorder="1" applyAlignment="1" applyProtection="1">
      <alignment horizontal="right" wrapText="1"/>
    </xf>
    <xf numFmtId="4" fontId="9" fillId="0" borderId="9" xfId="0" applyNumberFormat="1" applyFont="1" applyBorder="1" applyAlignment="1" applyProtection="1">
      <alignment horizontal="right" wrapText="1"/>
    </xf>
    <xf numFmtId="4" fontId="9" fillId="0" borderId="3" xfId="0" applyNumberFormat="1" applyFont="1" applyBorder="1" applyAlignment="1" applyProtection="1">
      <alignment horizontal="right" wrapText="1"/>
    </xf>
    <xf numFmtId="4" fontId="5" fillId="0" borderId="10" xfId="0" applyNumberFormat="1" applyFont="1" applyBorder="1" applyAlignment="1" applyProtection="1">
      <alignment horizontal="right" vertical="center" wrapText="1"/>
    </xf>
    <xf numFmtId="4" fontId="4" fillId="0" borderId="9" xfId="0" applyNumberFormat="1" applyFont="1" applyBorder="1" applyAlignment="1" applyProtection="1">
      <alignment horizontal="right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right" vertical="center" wrapText="1"/>
    </xf>
    <xf numFmtId="4" fontId="7" fillId="0" borderId="5" xfId="0" applyNumberFormat="1" applyFont="1" applyBorder="1" applyAlignment="1" applyProtection="1">
      <alignment horizontal="right" wrapText="1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H107"/>
  <sheetViews>
    <sheetView showGridLines="0" tabSelected="1" workbookViewId="0">
      <selection activeCell="A4" sqref="A4:E4"/>
    </sheetView>
  </sheetViews>
  <sheetFormatPr defaultRowHeight="12.75" customHeight="1" outlineLevelRow="6"/>
  <cols>
    <col min="1" max="1" width="30.7109375" customWidth="1"/>
    <col min="2" max="2" width="8.7109375" customWidth="1"/>
    <col min="3" max="3" width="10.7109375" customWidth="1"/>
    <col min="4" max="4" width="8.7109375" customWidth="1"/>
    <col min="5" max="5" width="15.42578125" customWidth="1"/>
    <col min="6" max="6" width="13" customWidth="1"/>
    <col min="7" max="7" width="15.140625" customWidth="1"/>
    <col min="8" max="8" width="9.140625" customWidth="1"/>
  </cols>
  <sheetData>
    <row r="1" spans="1:8" ht="12.75" customHeight="1">
      <c r="D1" s="27" t="s">
        <v>127</v>
      </c>
      <c r="E1" s="27"/>
    </row>
    <row r="2" spans="1:8" ht="12.75" hidden="1" customHeight="1"/>
    <row r="3" spans="1:8" ht="12.75" hidden="1" customHeight="1"/>
    <row r="4" spans="1:8" ht="44.45" customHeight="1">
      <c r="A4" s="26" t="s">
        <v>131</v>
      </c>
      <c r="B4" s="26"/>
      <c r="C4" s="26"/>
      <c r="D4" s="26"/>
      <c r="E4" s="26"/>
    </row>
    <row r="6" spans="1:8" ht="12.75" hidden="1" customHeight="1"/>
    <row r="7" spans="1:8" ht="12.75" hidden="1" customHeight="1"/>
    <row r="8" spans="1:8" ht="12.75" hidden="1" customHeight="1"/>
    <row r="9" spans="1:8" ht="12.75" hidden="1" customHeight="1"/>
    <row r="10" spans="1:8">
      <c r="A10" s="1" t="s">
        <v>0</v>
      </c>
    </row>
    <row r="11" spans="1:8" ht="38.6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129</v>
      </c>
      <c r="F11" s="2" t="s">
        <v>130</v>
      </c>
      <c r="G11" s="2" t="s">
        <v>132</v>
      </c>
    </row>
    <row r="12" spans="1:8" ht="17.45" customHeight="1">
      <c r="A12" s="2" t="s">
        <v>113</v>
      </c>
      <c r="B12" s="2" t="s">
        <v>114</v>
      </c>
      <c r="C12" s="2" t="s">
        <v>115</v>
      </c>
      <c r="D12" s="2" t="s">
        <v>116</v>
      </c>
      <c r="E12" s="2" t="s">
        <v>117</v>
      </c>
      <c r="F12" s="2" t="s">
        <v>117</v>
      </c>
      <c r="G12" s="2" t="s">
        <v>128</v>
      </c>
    </row>
    <row r="13" spans="1:8" ht="13.5">
      <c r="A13" s="3" t="s">
        <v>5</v>
      </c>
      <c r="B13" s="4"/>
      <c r="C13" s="4"/>
      <c r="D13" s="4"/>
      <c r="E13" s="5">
        <f>E14+E55+E61+E66+E76+E96</f>
        <v>11387030.199999999</v>
      </c>
      <c r="F13" s="5">
        <f>F14+F55+F61+F67+F76+F96</f>
        <v>8653837.4000000004</v>
      </c>
      <c r="G13" s="22">
        <f>G14+G55+G61+G66+G76+G96</f>
        <v>8852327</v>
      </c>
    </row>
    <row r="14" spans="1:8" ht="22.9" customHeight="1">
      <c r="A14" s="6" t="s">
        <v>6</v>
      </c>
      <c r="B14" s="7" t="s">
        <v>7</v>
      </c>
      <c r="C14" s="7"/>
      <c r="D14" s="7"/>
      <c r="E14" s="8">
        <f>E15+E20+E34+E38+E42</f>
        <v>4381440</v>
      </c>
      <c r="F14" s="8">
        <f>G15+F20+F34+F38+F42</f>
        <v>3081519.4</v>
      </c>
      <c r="G14" s="8">
        <f>G15+G20++G34+G38+G42</f>
        <v>3292632</v>
      </c>
    </row>
    <row r="15" spans="1:8" ht="45.6" customHeight="1" outlineLevel="1">
      <c r="A15" s="6" t="s">
        <v>8</v>
      </c>
      <c r="B15" s="7" t="s">
        <v>9</v>
      </c>
      <c r="C15" s="7"/>
      <c r="D15" s="7"/>
      <c r="E15" s="8">
        <f>E16</f>
        <v>866000</v>
      </c>
      <c r="F15" s="8">
        <f>F16</f>
        <v>651000</v>
      </c>
      <c r="G15" s="8">
        <f>F16</f>
        <v>651000</v>
      </c>
      <c r="H15" s="16"/>
    </row>
    <row r="16" spans="1:8" ht="45.6" customHeight="1" outlineLevel="2">
      <c r="A16" s="6" t="s">
        <v>10</v>
      </c>
      <c r="B16" s="7" t="s">
        <v>9</v>
      </c>
      <c r="C16" s="7" t="s">
        <v>11</v>
      </c>
      <c r="D16" s="7"/>
      <c r="E16" s="8">
        <f>E17</f>
        <v>866000</v>
      </c>
      <c r="F16" s="8">
        <f>F17</f>
        <v>651000</v>
      </c>
      <c r="G16" s="16">
        <v>651000</v>
      </c>
    </row>
    <row r="17" spans="1:7" ht="22.9" customHeight="1" outlineLevel="3">
      <c r="A17" s="6" t="s">
        <v>12</v>
      </c>
      <c r="B17" s="7" t="s">
        <v>9</v>
      </c>
      <c r="C17" s="7" t="s">
        <v>13</v>
      </c>
      <c r="D17" s="7"/>
      <c r="E17" s="8">
        <f>E18+E19</f>
        <v>866000</v>
      </c>
      <c r="F17" s="8">
        <f>F18+F19</f>
        <v>651000</v>
      </c>
      <c r="G17" s="16">
        <f>G18+G19</f>
        <v>651000</v>
      </c>
    </row>
    <row r="18" spans="1:7" ht="34.15" customHeight="1" outlineLevel="6">
      <c r="A18" s="9" t="s">
        <v>14</v>
      </c>
      <c r="B18" s="10" t="s">
        <v>9</v>
      </c>
      <c r="C18" s="10" t="s">
        <v>13</v>
      </c>
      <c r="D18" s="10" t="s">
        <v>15</v>
      </c>
      <c r="E18" s="11">
        <v>665000</v>
      </c>
      <c r="F18" s="11">
        <v>500000</v>
      </c>
      <c r="G18" s="15">
        <v>500000</v>
      </c>
    </row>
    <row r="19" spans="1:7" ht="68.45" customHeight="1" outlineLevel="6">
      <c r="A19" s="9" t="s">
        <v>16</v>
      </c>
      <c r="B19" s="10" t="s">
        <v>9</v>
      </c>
      <c r="C19" s="10" t="s">
        <v>13</v>
      </c>
      <c r="D19" s="10" t="s">
        <v>17</v>
      </c>
      <c r="E19" s="11">
        <v>201000</v>
      </c>
      <c r="F19" s="11">
        <v>151000</v>
      </c>
      <c r="G19" s="15">
        <v>151000</v>
      </c>
    </row>
    <row r="20" spans="1:7" ht="70.5" customHeight="1" outlineLevel="1">
      <c r="A20" s="6" t="s">
        <v>18</v>
      </c>
      <c r="B20" s="7" t="s">
        <v>19</v>
      </c>
      <c r="C20" s="7"/>
      <c r="D20" s="7"/>
      <c r="E20" s="8">
        <f>E21</f>
        <v>1732400</v>
      </c>
      <c r="F20" s="8">
        <f>F22+F29</f>
        <v>1488090</v>
      </c>
      <c r="G20" s="16">
        <f>G22+G29</f>
        <v>1488090</v>
      </c>
    </row>
    <row r="21" spans="1:7" ht="45.6" customHeight="1" outlineLevel="2">
      <c r="A21" s="6" t="s">
        <v>10</v>
      </c>
      <c r="B21" s="7" t="s">
        <v>19</v>
      </c>
      <c r="C21" s="7" t="s">
        <v>11</v>
      </c>
      <c r="D21" s="7"/>
      <c r="E21" s="8">
        <f>E22+E27+E29</f>
        <v>1732400</v>
      </c>
      <c r="F21" s="8">
        <f>F20</f>
        <v>1488090</v>
      </c>
      <c r="G21" s="16">
        <f>G23+G24+G26</f>
        <v>1475690</v>
      </c>
    </row>
    <row r="22" spans="1:7" ht="34.15" customHeight="1" outlineLevel="3">
      <c r="A22" s="6" t="s">
        <v>20</v>
      </c>
      <c r="B22" s="7" t="s">
        <v>19</v>
      </c>
      <c r="C22" s="7" t="s">
        <v>21</v>
      </c>
      <c r="D22" s="7"/>
      <c r="E22" s="8">
        <f>E23+E24+E25+E26</f>
        <v>1719800</v>
      </c>
      <c r="F22" s="8">
        <f>F23+F24+F25+F27+F26</f>
        <v>1479090</v>
      </c>
      <c r="G22" s="16">
        <f>G23+G24+G25+G27+G26</f>
        <v>1479090</v>
      </c>
    </row>
    <row r="23" spans="1:7" ht="34.15" customHeight="1" outlineLevel="6">
      <c r="A23" s="9" t="s">
        <v>14</v>
      </c>
      <c r="B23" s="10" t="s">
        <v>19</v>
      </c>
      <c r="C23" s="10" t="s">
        <v>21</v>
      </c>
      <c r="D23" s="10" t="s">
        <v>15</v>
      </c>
      <c r="E23" s="11">
        <v>1220000</v>
      </c>
      <c r="F23" s="11">
        <v>1095000</v>
      </c>
      <c r="G23" s="11">
        <v>1095000</v>
      </c>
    </row>
    <row r="24" spans="1:7" ht="68.45" customHeight="1" outlineLevel="6">
      <c r="A24" s="9" t="s">
        <v>16</v>
      </c>
      <c r="B24" s="10" t="s">
        <v>19</v>
      </c>
      <c r="C24" s="10" t="s">
        <v>21</v>
      </c>
      <c r="D24" s="10" t="s">
        <v>17</v>
      </c>
      <c r="E24" s="11">
        <v>400000</v>
      </c>
      <c r="F24" s="11">
        <v>330690</v>
      </c>
      <c r="G24" s="15">
        <v>330690</v>
      </c>
    </row>
    <row r="25" spans="1:7" ht="22.9" customHeight="1" outlineLevel="6">
      <c r="A25" s="9" t="s">
        <v>22</v>
      </c>
      <c r="B25" s="10" t="s">
        <v>19</v>
      </c>
      <c r="C25" s="10" t="s">
        <v>21</v>
      </c>
      <c r="D25" s="10" t="s">
        <v>23</v>
      </c>
      <c r="E25" s="11">
        <v>49800</v>
      </c>
      <c r="F25" s="11">
        <v>0</v>
      </c>
      <c r="G25" s="15">
        <v>0</v>
      </c>
    </row>
    <row r="26" spans="1:7" ht="22.9" customHeight="1" outlineLevel="6">
      <c r="A26" s="12" t="s">
        <v>120</v>
      </c>
      <c r="B26" s="10" t="s">
        <v>19</v>
      </c>
      <c r="C26" s="10" t="s">
        <v>21</v>
      </c>
      <c r="D26" s="13" t="s">
        <v>121</v>
      </c>
      <c r="E26" s="14">
        <v>50000</v>
      </c>
      <c r="F26" s="14">
        <v>50000</v>
      </c>
      <c r="G26" s="21">
        <v>50000</v>
      </c>
    </row>
    <row r="27" spans="1:7" ht="57" customHeight="1" outlineLevel="3">
      <c r="A27" s="6" t="s">
        <v>24</v>
      </c>
      <c r="B27" s="7" t="s">
        <v>19</v>
      </c>
      <c r="C27" s="7" t="s">
        <v>25</v>
      </c>
      <c r="D27" s="7"/>
      <c r="E27" s="8">
        <v>3600</v>
      </c>
      <c r="F27" s="8">
        <v>3400</v>
      </c>
      <c r="G27" s="16">
        <v>3400</v>
      </c>
    </row>
    <row r="28" spans="1:7" ht="22.9" customHeight="1" outlineLevel="6">
      <c r="A28" s="9" t="s">
        <v>22</v>
      </c>
      <c r="B28" s="10" t="s">
        <v>19</v>
      </c>
      <c r="C28" s="10" t="s">
        <v>25</v>
      </c>
      <c r="D28" s="10" t="s">
        <v>23</v>
      </c>
      <c r="E28" s="11">
        <v>3600</v>
      </c>
      <c r="F28" s="11">
        <v>3400</v>
      </c>
      <c r="G28" s="15">
        <v>3400</v>
      </c>
    </row>
    <row r="29" spans="1:7" ht="34.15" customHeight="1" outlineLevel="2">
      <c r="A29" s="6" t="s">
        <v>26</v>
      </c>
      <c r="B29" s="7" t="s">
        <v>19</v>
      </c>
      <c r="C29" s="7" t="s">
        <v>27</v>
      </c>
      <c r="D29" s="7"/>
      <c r="E29" s="8">
        <v>9000</v>
      </c>
      <c r="F29" s="8">
        <v>9000</v>
      </c>
      <c r="G29" s="16">
        <v>9000</v>
      </c>
    </row>
    <row r="30" spans="1:7" ht="45.6" customHeight="1" outlineLevel="3">
      <c r="A30" s="6" t="s">
        <v>28</v>
      </c>
      <c r="B30" s="7" t="s">
        <v>19</v>
      </c>
      <c r="C30" s="7" t="s">
        <v>29</v>
      </c>
      <c r="D30" s="7"/>
      <c r="E30" s="8">
        <v>2000</v>
      </c>
      <c r="F30" s="8">
        <v>2000</v>
      </c>
      <c r="G30" s="16">
        <v>2000</v>
      </c>
    </row>
    <row r="31" spans="1:7" ht="22.9" customHeight="1" outlineLevel="6">
      <c r="A31" s="9" t="s">
        <v>30</v>
      </c>
      <c r="B31" s="10" t="s">
        <v>19</v>
      </c>
      <c r="C31" s="10" t="s">
        <v>29</v>
      </c>
      <c r="D31" s="10" t="s">
        <v>31</v>
      </c>
      <c r="E31" s="11">
        <v>2000</v>
      </c>
      <c r="F31" s="11">
        <v>2000</v>
      </c>
      <c r="G31" s="15">
        <v>2000</v>
      </c>
    </row>
    <row r="32" spans="1:7" ht="22.9" customHeight="1" outlineLevel="3">
      <c r="A32" s="6" t="s">
        <v>32</v>
      </c>
      <c r="B32" s="7" t="s">
        <v>19</v>
      </c>
      <c r="C32" s="7" t="s">
        <v>33</v>
      </c>
      <c r="D32" s="7"/>
      <c r="E32" s="8">
        <v>7000</v>
      </c>
      <c r="F32" s="8">
        <v>7000</v>
      </c>
      <c r="G32" s="16">
        <v>7000</v>
      </c>
    </row>
    <row r="33" spans="1:7" ht="22.9" customHeight="1" outlineLevel="6">
      <c r="A33" s="9" t="s">
        <v>34</v>
      </c>
      <c r="B33" s="10" t="s">
        <v>19</v>
      </c>
      <c r="C33" s="10" t="s">
        <v>33</v>
      </c>
      <c r="D33" s="10" t="s">
        <v>35</v>
      </c>
      <c r="E33" s="11">
        <v>7000</v>
      </c>
      <c r="F33" s="11">
        <v>7000</v>
      </c>
      <c r="G33" s="15">
        <v>7000</v>
      </c>
    </row>
    <row r="34" spans="1:7" ht="57" customHeight="1" outlineLevel="1">
      <c r="A34" s="6" t="s">
        <v>36</v>
      </c>
      <c r="B34" s="7" t="s">
        <v>37</v>
      </c>
      <c r="C34" s="7"/>
      <c r="D34" s="7"/>
      <c r="E34" s="25">
        <v>43040</v>
      </c>
      <c r="F34" s="8">
        <v>43040</v>
      </c>
      <c r="G34" s="8">
        <v>43040</v>
      </c>
    </row>
    <row r="35" spans="1:7" ht="45.6" customHeight="1" outlineLevel="2">
      <c r="A35" s="6" t="s">
        <v>10</v>
      </c>
      <c r="B35" s="7" t="s">
        <v>37</v>
      </c>
      <c r="C35" s="7" t="s">
        <v>11</v>
      </c>
      <c r="D35" s="7"/>
      <c r="E35" s="25">
        <v>43040</v>
      </c>
      <c r="F35" s="8">
        <v>43040</v>
      </c>
      <c r="G35" s="8">
        <v>43040</v>
      </c>
    </row>
    <row r="36" spans="1:7" ht="102.6" customHeight="1" outlineLevel="3">
      <c r="A36" s="6" t="s">
        <v>38</v>
      </c>
      <c r="B36" s="7" t="s">
        <v>37</v>
      </c>
      <c r="C36" s="7" t="s">
        <v>39</v>
      </c>
      <c r="D36" s="7"/>
      <c r="E36" s="25">
        <v>43040</v>
      </c>
      <c r="F36" s="8">
        <v>43040</v>
      </c>
      <c r="G36" s="8">
        <v>43040</v>
      </c>
    </row>
    <row r="37" spans="1:7" ht="22.9" customHeight="1" outlineLevel="6">
      <c r="A37" s="9" t="s">
        <v>40</v>
      </c>
      <c r="B37" s="10" t="s">
        <v>37</v>
      </c>
      <c r="C37" s="10" t="s">
        <v>39</v>
      </c>
      <c r="D37" s="10" t="s">
        <v>41</v>
      </c>
      <c r="E37" s="11">
        <v>43040</v>
      </c>
      <c r="F37" s="8">
        <v>43040</v>
      </c>
      <c r="G37" s="8">
        <v>43040</v>
      </c>
    </row>
    <row r="38" spans="1:7" ht="13.5" outlineLevel="1">
      <c r="A38" s="6" t="s">
        <v>42</v>
      </c>
      <c r="B38" s="7" t="s">
        <v>43</v>
      </c>
      <c r="C38" s="7"/>
      <c r="D38" s="7"/>
      <c r="E38" s="8">
        <v>10000</v>
      </c>
      <c r="F38" s="8">
        <v>10000</v>
      </c>
      <c r="G38" s="16">
        <v>10000</v>
      </c>
    </row>
    <row r="39" spans="1:7" ht="34.15" customHeight="1" outlineLevel="2">
      <c r="A39" s="6" t="s">
        <v>26</v>
      </c>
      <c r="B39" s="7" t="s">
        <v>43</v>
      </c>
      <c r="C39" s="7" t="s">
        <v>27</v>
      </c>
      <c r="D39" s="7"/>
      <c r="E39" s="8">
        <v>10000</v>
      </c>
      <c r="F39" s="8">
        <v>10000</v>
      </c>
      <c r="G39" s="16">
        <v>10000</v>
      </c>
    </row>
    <row r="40" spans="1:7" ht="22.9" customHeight="1" outlineLevel="3">
      <c r="A40" s="6" t="s">
        <v>44</v>
      </c>
      <c r="B40" s="7" t="s">
        <v>43</v>
      </c>
      <c r="C40" s="7" t="s">
        <v>45</v>
      </c>
      <c r="D40" s="7"/>
      <c r="E40" s="8">
        <v>10000</v>
      </c>
      <c r="F40" s="8">
        <v>10000</v>
      </c>
      <c r="G40" s="16">
        <v>10000</v>
      </c>
    </row>
    <row r="41" spans="1:7" ht="22.9" customHeight="1" outlineLevel="6">
      <c r="A41" s="9" t="s">
        <v>46</v>
      </c>
      <c r="B41" s="10" t="s">
        <v>43</v>
      </c>
      <c r="C41" s="10" t="s">
        <v>45</v>
      </c>
      <c r="D41" s="10" t="s">
        <v>47</v>
      </c>
      <c r="E41" s="11">
        <v>10000</v>
      </c>
      <c r="F41" s="11">
        <v>10000</v>
      </c>
      <c r="G41" s="15">
        <v>10000</v>
      </c>
    </row>
    <row r="42" spans="1:7" ht="22.9" customHeight="1" outlineLevel="1">
      <c r="A42" s="6" t="s">
        <v>48</v>
      </c>
      <c r="B42" s="7" t="s">
        <v>49</v>
      </c>
      <c r="C42" s="7"/>
      <c r="D42" s="7"/>
      <c r="E42" s="8">
        <v>1730000</v>
      </c>
      <c r="F42" s="8">
        <f>F43</f>
        <v>889389.4</v>
      </c>
      <c r="G42" s="16">
        <f>G43</f>
        <v>1100502</v>
      </c>
    </row>
    <row r="43" spans="1:7" ht="34.15" customHeight="1" outlineLevel="2">
      <c r="A43" s="6" t="s">
        <v>26</v>
      </c>
      <c r="B43" s="7" t="s">
        <v>49</v>
      </c>
      <c r="C43" s="7" t="s">
        <v>27</v>
      </c>
      <c r="D43" s="7"/>
      <c r="E43" s="8">
        <f>E44+E47+E49+E51+E54</f>
        <v>1676000</v>
      </c>
      <c r="F43" s="8">
        <f>F44+F47+F49+F51+F54</f>
        <v>889389.4</v>
      </c>
      <c r="G43" s="16">
        <f>G44+G47+G49+G51+G54</f>
        <v>1100502</v>
      </c>
    </row>
    <row r="44" spans="1:7" ht="34.15" customHeight="1" outlineLevel="3">
      <c r="A44" s="6" t="s">
        <v>50</v>
      </c>
      <c r="B44" s="7" t="s">
        <v>49</v>
      </c>
      <c r="C44" s="7" t="s">
        <v>51</v>
      </c>
      <c r="D44" s="7"/>
      <c r="E44" s="8">
        <v>1639000</v>
      </c>
      <c r="F44" s="8">
        <f>F45+F46</f>
        <v>651000</v>
      </c>
      <c r="G44" s="16">
        <f>G45+G46</f>
        <v>651000</v>
      </c>
    </row>
    <row r="45" spans="1:7" ht="22.9" customHeight="1" outlineLevel="6">
      <c r="A45" s="9" t="s">
        <v>52</v>
      </c>
      <c r="B45" s="10" t="s">
        <v>49</v>
      </c>
      <c r="C45" s="10" t="s">
        <v>51</v>
      </c>
      <c r="D45" s="10" t="s">
        <v>53</v>
      </c>
      <c r="E45" s="11">
        <v>1300000</v>
      </c>
      <c r="F45" s="11">
        <v>500000</v>
      </c>
      <c r="G45" s="15">
        <v>500000</v>
      </c>
    </row>
    <row r="46" spans="1:7" ht="57" customHeight="1" outlineLevel="6">
      <c r="A46" s="9" t="s">
        <v>54</v>
      </c>
      <c r="B46" s="10" t="s">
        <v>49</v>
      </c>
      <c r="C46" s="10" t="s">
        <v>51</v>
      </c>
      <c r="D46" s="10" t="s">
        <v>55</v>
      </c>
      <c r="E46" s="11">
        <v>393000</v>
      </c>
      <c r="F46" s="11">
        <v>151000</v>
      </c>
      <c r="G46" s="15">
        <v>151000</v>
      </c>
    </row>
    <row r="47" spans="1:7" ht="68.45" customHeight="1" outlineLevel="3">
      <c r="A47" s="6" t="s">
        <v>56</v>
      </c>
      <c r="B47" s="7" t="s">
        <v>49</v>
      </c>
      <c r="C47" s="7" t="s">
        <v>57</v>
      </c>
      <c r="D47" s="7"/>
      <c r="E47" s="8">
        <v>20000</v>
      </c>
      <c r="F47" s="8">
        <v>20000</v>
      </c>
      <c r="G47" s="16">
        <v>20000</v>
      </c>
    </row>
    <row r="48" spans="1:7" ht="22.9" customHeight="1" outlineLevel="6">
      <c r="A48" s="9" t="s">
        <v>22</v>
      </c>
      <c r="B48" s="10" t="s">
        <v>49</v>
      </c>
      <c r="C48" s="10" t="s">
        <v>57</v>
      </c>
      <c r="D48" s="10" t="s">
        <v>23</v>
      </c>
      <c r="E48" s="11">
        <v>20000</v>
      </c>
      <c r="F48" s="11">
        <v>20000</v>
      </c>
      <c r="G48" s="15">
        <v>20000</v>
      </c>
    </row>
    <row r="49" spans="1:7" ht="22.9" customHeight="1" outlineLevel="3">
      <c r="A49" s="6" t="s">
        <v>48</v>
      </c>
      <c r="B49" s="7" t="s">
        <v>49</v>
      </c>
      <c r="C49" s="7" t="s">
        <v>58</v>
      </c>
      <c r="D49" s="7"/>
      <c r="E49" s="8">
        <v>15000</v>
      </c>
      <c r="F49" s="8">
        <v>15000</v>
      </c>
      <c r="G49" s="16">
        <v>15000</v>
      </c>
    </row>
    <row r="50" spans="1:7" ht="22.9" customHeight="1" outlineLevel="6">
      <c r="A50" s="9" t="s">
        <v>22</v>
      </c>
      <c r="B50" s="10" t="s">
        <v>49</v>
      </c>
      <c r="C50" s="10" t="s">
        <v>58</v>
      </c>
      <c r="D50" s="10" t="s">
        <v>23</v>
      </c>
      <c r="E50" s="11">
        <v>15000</v>
      </c>
      <c r="F50" s="11">
        <v>15000</v>
      </c>
      <c r="G50" s="15">
        <v>15000</v>
      </c>
    </row>
    <row r="51" spans="1:7" ht="45.6" customHeight="1" outlineLevel="3">
      <c r="A51" s="6" t="s">
        <v>59</v>
      </c>
      <c r="B51" s="7" t="s">
        <v>49</v>
      </c>
      <c r="C51" s="7" t="s">
        <v>60</v>
      </c>
      <c r="D51" s="7"/>
      <c r="E51" s="8">
        <v>2000</v>
      </c>
      <c r="F51" s="8">
        <v>2000</v>
      </c>
      <c r="G51" s="16">
        <v>2000</v>
      </c>
    </row>
    <row r="52" spans="1:7" ht="21.75" customHeight="1" outlineLevel="6">
      <c r="A52" s="9" t="s">
        <v>34</v>
      </c>
      <c r="B52" s="10" t="s">
        <v>49</v>
      </c>
      <c r="C52" s="10" t="s">
        <v>60</v>
      </c>
      <c r="D52" s="10" t="s">
        <v>35</v>
      </c>
      <c r="E52" s="11">
        <v>2000</v>
      </c>
      <c r="F52" s="11">
        <v>2000</v>
      </c>
      <c r="G52" s="15">
        <v>2000</v>
      </c>
    </row>
    <row r="53" spans="1:7" ht="22.5" hidden="1" customHeight="1" outlineLevel="3">
      <c r="A53" s="6" t="s">
        <v>61</v>
      </c>
      <c r="B53" s="7" t="s">
        <v>49</v>
      </c>
      <c r="C53" s="7" t="s">
        <v>62</v>
      </c>
      <c r="D53" s="7"/>
      <c r="E53" s="8"/>
      <c r="F53" s="8">
        <v>285914</v>
      </c>
      <c r="G53" s="16">
        <v>579808</v>
      </c>
    </row>
    <row r="54" spans="1:7" ht="22.9" customHeight="1" outlineLevel="6">
      <c r="A54" s="9" t="s">
        <v>63</v>
      </c>
      <c r="B54" s="10" t="s">
        <v>49</v>
      </c>
      <c r="C54" s="10" t="s">
        <v>62</v>
      </c>
      <c r="D54" s="10" t="s">
        <v>64</v>
      </c>
      <c r="E54" s="11">
        <v>0</v>
      </c>
      <c r="F54" s="11">
        <v>201389.4</v>
      </c>
      <c r="G54" s="15">
        <v>412502</v>
      </c>
    </row>
    <row r="55" spans="1:7" ht="13.5">
      <c r="A55" s="6" t="s">
        <v>65</v>
      </c>
      <c r="B55" s="7" t="s">
        <v>66</v>
      </c>
      <c r="C55" s="7"/>
      <c r="D55" s="7"/>
      <c r="E55" s="8">
        <v>107000</v>
      </c>
      <c r="F55" s="8">
        <v>111900</v>
      </c>
      <c r="G55" s="16">
        <v>115900</v>
      </c>
    </row>
    <row r="56" spans="1:7" ht="22.9" customHeight="1" outlineLevel="1">
      <c r="A56" s="6" t="s">
        <v>67</v>
      </c>
      <c r="B56" s="7" t="s">
        <v>68</v>
      </c>
      <c r="C56" s="7"/>
      <c r="D56" s="7"/>
      <c r="E56" s="8">
        <v>107000</v>
      </c>
      <c r="F56" s="8">
        <v>111900</v>
      </c>
      <c r="G56" s="16">
        <v>115900</v>
      </c>
    </row>
    <row r="57" spans="1:7" ht="34.15" customHeight="1" outlineLevel="2">
      <c r="A57" s="6" t="s">
        <v>26</v>
      </c>
      <c r="B57" s="7" t="s">
        <v>68</v>
      </c>
      <c r="C57" s="7" t="s">
        <v>27</v>
      </c>
      <c r="D57" s="7"/>
      <c r="E57" s="8">
        <v>107000</v>
      </c>
      <c r="F57" s="8">
        <v>111900</v>
      </c>
      <c r="G57" s="16">
        <v>115900</v>
      </c>
    </row>
    <row r="58" spans="1:7" ht="45.6" customHeight="1" outlineLevel="3">
      <c r="A58" s="6" t="s">
        <v>69</v>
      </c>
      <c r="B58" s="7" t="s">
        <v>68</v>
      </c>
      <c r="C58" s="7" t="s">
        <v>70</v>
      </c>
      <c r="D58" s="7"/>
      <c r="E58" s="8">
        <v>107000</v>
      </c>
      <c r="F58" s="8">
        <v>111900</v>
      </c>
      <c r="G58" s="16">
        <v>115900</v>
      </c>
    </row>
    <row r="59" spans="1:7" ht="34.15" customHeight="1" outlineLevel="6">
      <c r="A59" s="9" t="s">
        <v>14</v>
      </c>
      <c r="B59" s="10" t="s">
        <v>68</v>
      </c>
      <c r="C59" s="10" t="s">
        <v>70</v>
      </c>
      <c r="D59" s="10" t="s">
        <v>15</v>
      </c>
      <c r="E59" s="11">
        <v>83000</v>
      </c>
      <c r="F59" s="11">
        <v>87000</v>
      </c>
      <c r="G59" s="15">
        <v>90100</v>
      </c>
    </row>
    <row r="60" spans="1:7" ht="68.45" customHeight="1" outlineLevel="6">
      <c r="A60" s="9" t="s">
        <v>16</v>
      </c>
      <c r="B60" s="10" t="s">
        <v>68</v>
      </c>
      <c r="C60" s="10" t="s">
        <v>70</v>
      </c>
      <c r="D60" s="10" t="s">
        <v>17</v>
      </c>
      <c r="E60" s="11">
        <v>24000</v>
      </c>
      <c r="F60" s="11">
        <v>24900</v>
      </c>
      <c r="G60" s="15">
        <v>25800</v>
      </c>
    </row>
    <row r="61" spans="1:7" ht="45.6" customHeight="1">
      <c r="A61" s="6" t="s">
        <v>71</v>
      </c>
      <c r="B61" s="7" t="s">
        <v>72</v>
      </c>
      <c r="C61" s="7"/>
      <c r="D61" s="7"/>
      <c r="E61" s="8">
        <v>120000</v>
      </c>
      <c r="F61" s="8">
        <v>120000</v>
      </c>
      <c r="G61" s="16">
        <v>120000</v>
      </c>
    </row>
    <row r="62" spans="1:7" ht="57" customHeight="1" outlineLevel="1">
      <c r="A62" s="6" t="s">
        <v>73</v>
      </c>
      <c r="B62" s="7" t="s">
        <v>74</v>
      </c>
      <c r="C62" s="7"/>
      <c r="D62" s="7"/>
      <c r="E62" s="8">
        <v>120000</v>
      </c>
      <c r="F62" s="8">
        <v>120000</v>
      </c>
      <c r="G62" s="8">
        <v>120000</v>
      </c>
    </row>
    <row r="63" spans="1:7" ht="68.45" customHeight="1" outlineLevel="2">
      <c r="A63" s="6" t="s">
        <v>135</v>
      </c>
      <c r="B63" s="7" t="s">
        <v>74</v>
      </c>
      <c r="C63" s="7" t="s">
        <v>75</v>
      </c>
      <c r="D63" s="7"/>
      <c r="E63" s="8">
        <v>120000</v>
      </c>
      <c r="F63" s="8">
        <v>120000</v>
      </c>
      <c r="G63" s="8">
        <v>120000</v>
      </c>
    </row>
    <row r="64" spans="1:7" ht="45.6" customHeight="1" outlineLevel="3">
      <c r="A64" s="6" t="s">
        <v>76</v>
      </c>
      <c r="B64" s="7" t="s">
        <v>74</v>
      </c>
      <c r="C64" s="7" t="s">
        <v>77</v>
      </c>
      <c r="D64" s="7"/>
      <c r="E64" s="8">
        <v>120000</v>
      </c>
      <c r="F64" s="8">
        <v>120000</v>
      </c>
      <c r="G64" s="8">
        <v>120000</v>
      </c>
    </row>
    <row r="65" spans="1:7" ht="22.9" customHeight="1" outlineLevel="6">
      <c r="A65" s="9" t="s">
        <v>22</v>
      </c>
      <c r="B65" s="10" t="s">
        <v>74</v>
      </c>
      <c r="C65" s="10" t="s">
        <v>77</v>
      </c>
      <c r="D65" s="10" t="s">
        <v>23</v>
      </c>
      <c r="E65" s="11">
        <v>120000</v>
      </c>
      <c r="F65" s="8">
        <v>120000</v>
      </c>
      <c r="G65" s="8">
        <v>120000</v>
      </c>
    </row>
    <row r="66" spans="1:7" ht="13.5">
      <c r="A66" s="6" t="s">
        <v>78</v>
      </c>
      <c r="B66" s="7" t="s">
        <v>79</v>
      </c>
      <c r="C66" s="7"/>
      <c r="D66" s="7"/>
      <c r="E66" s="8">
        <f>E67+E72</f>
        <v>2911897</v>
      </c>
      <c r="F66" s="8">
        <f>F68+F72</f>
        <v>3041037</v>
      </c>
      <c r="G66" s="16">
        <f>G67</f>
        <v>3235527</v>
      </c>
    </row>
    <row r="67" spans="1:7" ht="22.9" customHeight="1" outlineLevel="1">
      <c r="A67" s="6" t="s">
        <v>80</v>
      </c>
      <c r="B67" s="7" t="s">
        <v>81</v>
      </c>
      <c r="C67" s="7"/>
      <c r="D67" s="7"/>
      <c r="E67" s="8">
        <f>E68</f>
        <v>2901897</v>
      </c>
      <c r="F67" s="8">
        <f>F68+F72</f>
        <v>3041037</v>
      </c>
      <c r="G67" s="16">
        <f>G68+G72</f>
        <v>3235527</v>
      </c>
    </row>
    <row r="68" spans="1:7" ht="68.45" customHeight="1" outlineLevel="2">
      <c r="A68" s="6" t="s">
        <v>136</v>
      </c>
      <c r="B68" s="7" t="s">
        <v>81</v>
      </c>
      <c r="C68" s="7" t="s">
        <v>82</v>
      </c>
      <c r="D68" s="7"/>
      <c r="E68" s="8">
        <f>E70+E71</f>
        <v>2901897</v>
      </c>
      <c r="F68" s="8">
        <f>F69</f>
        <v>3031037</v>
      </c>
      <c r="G68" s="16">
        <f>G69</f>
        <v>3225527</v>
      </c>
    </row>
    <row r="69" spans="1:7" ht="34.15" customHeight="1" outlineLevel="3">
      <c r="A69" s="6" t="s">
        <v>83</v>
      </c>
      <c r="B69" s="7" t="s">
        <v>81</v>
      </c>
      <c r="C69" s="7" t="s">
        <v>84</v>
      </c>
      <c r="D69" s="7"/>
      <c r="E69" s="8">
        <f>E70+E71</f>
        <v>2901897</v>
      </c>
      <c r="F69" s="8">
        <f>F70+F71</f>
        <v>3031037</v>
      </c>
      <c r="G69" s="16">
        <f>G70+G71</f>
        <v>3225527</v>
      </c>
    </row>
    <row r="70" spans="1:7" ht="22.9" customHeight="1" outlineLevel="6">
      <c r="A70" s="9" t="s">
        <v>22</v>
      </c>
      <c r="B70" s="10" t="s">
        <v>81</v>
      </c>
      <c r="C70" s="10" t="s">
        <v>84</v>
      </c>
      <c r="D70" s="10" t="s">
        <v>23</v>
      </c>
      <c r="E70" s="11">
        <v>2601897</v>
      </c>
      <c r="F70" s="8">
        <v>2731037</v>
      </c>
      <c r="G70" s="16">
        <v>2925527</v>
      </c>
    </row>
    <row r="71" spans="1:7" ht="22.9" customHeight="1" outlineLevel="6">
      <c r="A71" s="12" t="s">
        <v>122</v>
      </c>
      <c r="B71" s="10" t="s">
        <v>81</v>
      </c>
      <c r="C71" s="10" t="s">
        <v>84</v>
      </c>
      <c r="D71" s="10" t="s">
        <v>23</v>
      </c>
      <c r="E71" s="14">
        <v>300000</v>
      </c>
      <c r="F71" s="8">
        <v>300000</v>
      </c>
      <c r="G71" s="16">
        <v>300000</v>
      </c>
    </row>
    <row r="72" spans="1:7" ht="22.9" customHeight="1" outlineLevel="1">
      <c r="A72" s="6" t="s">
        <v>85</v>
      </c>
      <c r="B72" s="7" t="s">
        <v>86</v>
      </c>
      <c r="C72" s="7"/>
      <c r="D72" s="7"/>
      <c r="E72" s="8">
        <v>10000</v>
      </c>
      <c r="F72" s="8">
        <v>10000</v>
      </c>
      <c r="G72" s="16">
        <v>10000</v>
      </c>
    </row>
    <row r="73" spans="1:7" ht="34.15" customHeight="1" outlineLevel="2">
      <c r="A73" s="6" t="s">
        <v>26</v>
      </c>
      <c r="B73" s="7" t="s">
        <v>86</v>
      </c>
      <c r="C73" s="7" t="s">
        <v>27</v>
      </c>
      <c r="D73" s="7"/>
      <c r="E73" s="8">
        <v>10000</v>
      </c>
      <c r="F73" s="8">
        <v>10000</v>
      </c>
      <c r="G73" s="16">
        <v>10000</v>
      </c>
    </row>
    <row r="74" spans="1:7" ht="34.15" customHeight="1" outlineLevel="3">
      <c r="A74" s="6" t="s">
        <v>87</v>
      </c>
      <c r="B74" s="7" t="s">
        <v>86</v>
      </c>
      <c r="C74" s="7" t="s">
        <v>88</v>
      </c>
      <c r="D74" s="7"/>
      <c r="E74" s="8">
        <v>10000</v>
      </c>
      <c r="F74" s="8">
        <v>10000</v>
      </c>
      <c r="G74" s="16">
        <v>10000</v>
      </c>
    </row>
    <row r="75" spans="1:7" ht="22.9" customHeight="1" outlineLevel="6">
      <c r="A75" s="9" t="s">
        <v>22</v>
      </c>
      <c r="B75" s="10" t="s">
        <v>86</v>
      </c>
      <c r="C75" s="10" t="s">
        <v>88</v>
      </c>
      <c r="D75" s="10" t="s">
        <v>23</v>
      </c>
      <c r="E75" s="11">
        <v>10000</v>
      </c>
      <c r="F75" s="11">
        <v>10000</v>
      </c>
      <c r="G75" s="15">
        <v>10000</v>
      </c>
    </row>
    <row r="76" spans="1:7" ht="22.9" customHeight="1">
      <c r="A76" s="6" t="s">
        <v>89</v>
      </c>
      <c r="B76" s="7" t="s">
        <v>90</v>
      </c>
      <c r="C76" s="7"/>
      <c r="D76" s="7"/>
      <c r="E76" s="8">
        <f>E77</f>
        <v>1371693.2</v>
      </c>
      <c r="F76" s="8">
        <f>F77</f>
        <v>543775</v>
      </c>
      <c r="G76" s="16">
        <f>G77</f>
        <v>332662</v>
      </c>
    </row>
    <row r="77" spans="1:7" ht="13.5" outlineLevel="1">
      <c r="A77" s="6" t="s">
        <v>91</v>
      </c>
      <c r="B77" s="7" t="s">
        <v>92</v>
      </c>
      <c r="C77" s="7"/>
      <c r="D77" s="7"/>
      <c r="E77" s="8">
        <f>E78+E93</f>
        <v>1371693.2</v>
      </c>
      <c r="F77" s="8">
        <f>F78+F93</f>
        <v>543775</v>
      </c>
      <c r="G77" s="16">
        <f>G78+G93</f>
        <v>332662</v>
      </c>
    </row>
    <row r="78" spans="1:7" ht="68.45" customHeight="1" outlineLevel="2">
      <c r="A78" s="6" t="s">
        <v>118</v>
      </c>
      <c r="B78" s="7" t="s">
        <v>92</v>
      </c>
      <c r="C78" s="7" t="s">
        <v>93</v>
      </c>
      <c r="D78" s="7"/>
      <c r="E78" s="8">
        <f>E79+E81+E85+E91</f>
        <v>1357443.2</v>
      </c>
      <c r="F78" s="8">
        <f>F79+F81+F85</f>
        <v>543775</v>
      </c>
      <c r="G78" s="16">
        <f>G79+G81+G85</f>
        <v>332662</v>
      </c>
    </row>
    <row r="79" spans="1:7" ht="22.9" customHeight="1" outlineLevel="3">
      <c r="A79" s="6" t="s">
        <v>94</v>
      </c>
      <c r="B79" s="7" t="s">
        <v>92</v>
      </c>
      <c r="C79" s="7" t="s">
        <v>95</v>
      </c>
      <c r="D79" s="7"/>
      <c r="E79" s="8">
        <v>12000</v>
      </c>
      <c r="F79" s="8">
        <v>12000</v>
      </c>
      <c r="G79" s="16">
        <v>12000</v>
      </c>
    </row>
    <row r="80" spans="1:7" ht="22.9" customHeight="1" outlineLevel="6">
      <c r="A80" s="9" t="s">
        <v>22</v>
      </c>
      <c r="B80" s="10" t="s">
        <v>92</v>
      </c>
      <c r="C80" s="10" t="s">
        <v>95</v>
      </c>
      <c r="D80" s="10" t="s">
        <v>23</v>
      </c>
      <c r="E80" s="11">
        <v>12000</v>
      </c>
      <c r="F80" s="11">
        <v>12000</v>
      </c>
      <c r="G80" s="15">
        <v>12000</v>
      </c>
    </row>
    <row r="81" spans="1:7" ht="22.9" customHeight="1" outlineLevel="3">
      <c r="A81" s="6" t="s">
        <v>96</v>
      </c>
      <c r="B81" s="7" t="s">
        <v>92</v>
      </c>
      <c r="C81" s="7" t="s">
        <v>97</v>
      </c>
      <c r="D81" s="7"/>
      <c r="E81" s="8">
        <f>E82+E84+E83</f>
        <v>437841</v>
      </c>
      <c r="F81" s="8">
        <f>F82+F83+F84</f>
        <v>318775</v>
      </c>
      <c r="G81" s="16">
        <f>G82+G83+G84</f>
        <v>87698</v>
      </c>
    </row>
    <row r="82" spans="1:7" ht="22.9" customHeight="1" outlineLevel="6">
      <c r="A82" s="9" t="s">
        <v>22</v>
      </c>
      <c r="B82" s="10" t="s">
        <v>92</v>
      </c>
      <c r="C82" s="10" t="s">
        <v>97</v>
      </c>
      <c r="D82" s="10" t="s">
        <v>23</v>
      </c>
      <c r="E82" s="11">
        <v>167841</v>
      </c>
      <c r="F82" s="18">
        <v>202939</v>
      </c>
      <c r="G82" s="17">
        <v>50000</v>
      </c>
    </row>
    <row r="83" spans="1:7" ht="22.9" customHeight="1" outlineLevel="6">
      <c r="A83" s="12" t="s">
        <v>124</v>
      </c>
      <c r="B83" s="10" t="s">
        <v>92</v>
      </c>
      <c r="C83" s="10" t="s">
        <v>97</v>
      </c>
      <c r="D83" s="10" t="s">
        <v>23</v>
      </c>
      <c r="E83" s="14">
        <v>120000</v>
      </c>
      <c r="F83" s="18">
        <v>34250</v>
      </c>
      <c r="G83" s="17">
        <v>34250</v>
      </c>
    </row>
    <row r="84" spans="1:7" ht="22.9" customHeight="1" outlineLevel="6">
      <c r="A84" s="12" t="s">
        <v>123</v>
      </c>
      <c r="B84" s="10" t="s">
        <v>92</v>
      </c>
      <c r="C84" s="10" t="s">
        <v>97</v>
      </c>
      <c r="D84" s="13" t="s">
        <v>121</v>
      </c>
      <c r="E84" s="14">
        <v>150000</v>
      </c>
      <c r="F84" s="18">
        <v>81586</v>
      </c>
      <c r="G84" s="17">
        <v>3448</v>
      </c>
    </row>
    <row r="85" spans="1:7" ht="22.9" customHeight="1" outlineLevel="3">
      <c r="A85" s="6" t="s">
        <v>98</v>
      </c>
      <c r="B85" s="7" t="s">
        <v>92</v>
      </c>
      <c r="C85" s="7" t="s">
        <v>99</v>
      </c>
      <c r="D85" s="7"/>
      <c r="E85" s="8">
        <f>E86+E87+E88</f>
        <v>898602.2</v>
      </c>
      <c r="F85" s="8">
        <v>213000</v>
      </c>
      <c r="G85" s="16">
        <f>G86+G87+G88</f>
        <v>232964</v>
      </c>
    </row>
    <row r="86" spans="1:7" ht="22.9" customHeight="1" outlineLevel="6">
      <c r="A86" s="9" t="s">
        <v>22</v>
      </c>
      <c r="B86" s="10" t="s">
        <v>92</v>
      </c>
      <c r="C86" s="10" t="s">
        <v>99</v>
      </c>
      <c r="D86" s="10" t="s">
        <v>23</v>
      </c>
      <c r="E86" s="8">
        <v>660897.19999999995</v>
      </c>
      <c r="F86" s="20">
        <v>10000</v>
      </c>
      <c r="G86" s="19">
        <v>29964</v>
      </c>
    </row>
    <row r="87" spans="1:7" ht="22.9" customHeight="1" outlineLevel="6">
      <c r="A87" s="12" t="s">
        <v>125</v>
      </c>
      <c r="B87" s="10" t="s">
        <v>92</v>
      </c>
      <c r="C87" s="10" t="s">
        <v>99</v>
      </c>
      <c r="D87" s="10" t="s">
        <v>23</v>
      </c>
      <c r="E87" s="8">
        <v>183000</v>
      </c>
      <c r="F87" s="18">
        <v>183000</v>
      </c>
      <c r="G87" s="17">
        <v>183000</v>
      </c>
    </row>
    <row r="88" spans="1:7" ht="22.9" customHeight="1" outlineLevel="6">
      <c r="A88" s="12" t="s">
        <v>98</v>
      </c>
      <c r="B88" s="10" t="s">
        <v>92</v>
      </c>
      <c r="C88" s="10" t="s">
        <v>99</v>
      </c>
      <c r="D88" s="10" t="s">
        <v>23</v>
      </c>
      <c r="E88" s="8">
        <v>54705</v>
      </c>
      <c r="F88" s="18">
        <v>20000</v>
      </c>
      <c r="G88" s="17">
        <v>20000</v>
      </c>
    </row>
    <row r="89" spans="1:7" ht="22.9" customHeight="1" outlineLevel="6">
      <c r="A89" s="12" t="s">
        <v>126</v>
      </c>
      <c r="B89" s="10" t="s">
        <v>92</v>
      </c>
      <c r="C89" s="10" t="s">
        <v>99</v>
      </c>
      <c r="D89" s="10" t="s">
        <v>23</v>
      </c>
      <c r="E89" s="8">
        <v>0</v>
      </c>
      <c r="F89" s="18">
        <v>0</v>
      </c>
      <c r="G89" s="17">
        <v>0</v>
      </c>
    </row>
    <row r="90" spans="1:7" ht="22.9" customHeight="1" outlineLevel="6">
      <c r="A90" s="12" t="s">
        <v>124</v>
      </c>
      <c r="B90" s="10" t="s">
        <v>92</v>
      </c>
      <c r="C90" s="10" t="s">
        <v>99</v>
      </c>
      <c r="D90" s="10" t="s">
        <v>23</v>
      </c>
      <c r="E90" s="8">
        <v>0</v>
      </c>
      <c r="F90" s="18">
        <v>0</v>
      </c>
      <c r="G90" s="17">
        <v>0</v>
      </c>
    </row>
    <row r="91" spans="1:7" ht="45.6" customHeight="1" outlineLevel="3">
      <c r="A91" s="6" t="s">
        <v>100</v>
      </c>
      <c r="B91" s="7" t="s">
        <v>92</v>
      </c>
      <c r="C91" s="7" t="s">
        <v>101</v>
      </c>
      <c r="D91" s="7"/>
      <c r="E91" s="8">
        <v>9000</v>
      </c>
      <c r="F91" s="8">
        <v>0</v>
      </c>
      <c r="G91" s="16">
        <v>0</v>
      </c>
    </row>
    <row r="92" spans="1:7" ht="22.9" customHeight="1" outlineLevel="6">
      <c r="A92" s="9" t="s">
        <v>30</v>
      </c>
      <c r="B92" s="10" t="s">
        <v>92</v>
      </c>
      <c r="C92" s="10" t="s">
        <v>101</v>
      </c>
      <c r="D92" s="10" t="s">
        <v>31</v>
      </c>
      <c r="E92" s="11">
        <v>9000</v>
      </c>
      <c r="F92" s="11">
        <v>0</v>
      </c>
      <c r="G92" s="15">
        <v>0</v>
      </c>
    </row>
    <row r="93" spans="1:7" ht="34.15" customHeight="1" outlineLevel="2">
      <c r="A93" s="6" t="s">
        <v>26</v>
      </c>
      <c r="B93" s="7" t="s">
        <v>92</v>
      </c>
      <c r="C93" s="7" t="s">
        <v>27</v>
      </c>
      <c r="D93" s="7"/>
      <c r="E93" s="8">
        <v>14250</v>
      </c>
      <c r="F93" s="8">
        <v>0</v>
      </c>
      <c r="G93" s="16">
        <v>0</v>
      </c>
    </row>
    <row r="94" spans="1:7" ht="22.9" customHeight="1" outlineLevel="3">
      <c r="A94" s="6" t="s">
        <v>102</v>
      </c>
      <c r="B94" s="7" t="s">
        <v>92</v>
      </c>
      <c r="C94" s="7" t="s">
        <v>103</v>
      </c>
      <c r="D94" s="7"/>
      <c r="E94" s="8">
        <v>14250</v>
      </c>
      <c r="F94" s="8">
        <v>0</v>
      </c>
      <c r="G94" s="16">
        <v>0</v>
      </c>
    </row>
    <row r="95" spans="1:7" ht="22.9" customHeight="1" outlineLevel="6">
      <c r="A95" s="9" t="s">
        <v>22</v>
      </c>
      <c r="B95" s="10" t="s">
        <v>92</v>
      </c>
      <c r="C95" s="10" t="s">
        <v>103</v>
      </c>
      <c r="D95" s="10" t="s">
        <v>23</v>
      </c>
      <c r="E95" s="11">
        <v>14250</v>
      </c>
      <c r="F95" s="11">
        <v>0</v>
      </c>
      <c r="G95" s="15">
        <v>0</v>
      </c>
    </row>
    <row r="96" spans="1:7" ht="13.5">
      <c r="A96" s="6" t="s">
        <v>104</v>
      </c>
      <c r="B96" s="7" t="s">
        <v>105</v>
      </c>
      <c r="C96" s="7"/>
      <c r="D96" s="7"/>
      <c r="E96" s="8">
        <f t="shared" ref="E96:G97" si="0">E97</f>
        <v>2495000</v>
      </c>
      <c r="F96" s="8">
        <f t="shared" si="0"/>
        <v>1755606</v>
      </c>
      <c r="G96" s="16">
        <f t="shared" si="0"/>
        <v>1755606</v>
      </c>
    </row>
    <row r="97" spans="1:7" ht="13.5" outlineLevel="1">
      <c r="A97" s="6" t="s">
        <v>106</v>
      </c>
      <c r="B97" s="7" t="s">
        <v>107</v>
      </c>
      <c r="C97" s="7"/>
      <c r="D97" s="7"/>
      <c r="E97" s="8">
        <f t="shared" si="0"/>
        <v>2495000</v>
      </c>
      <c r="F97" s="8">
        <f t="shared" si="0"/>
        <v>1755606</v>
      </c>
      <c r="G97" s="16">
        <f t="shared" si="0"/>
        <v>1755606</v>
      </c>
    </row>
    <row r="98" spans="1:7" ht="57" customHeight="1" outlineLevel="2">
      <c r="A98" s="6" t="s">
        <v>119</v>
      </c>
      <c r="B98" s="7" t="s">
        <v>107</v>
      </c>
      <c r="C98" s="7" t="s">
        <v>108</v>
      </c>
      <c r="D98" s="7"/>
      <c r="E98" s="8">
        <f>E99+E104+E106</f>
        <v>2495000</v>
      </c>
      <c r="F98" s="8">
        <f>F99</f>
        <v>1755606</v>
      </c>
      <c r="G98" s="16">
        <f>G99</f>
        <v>1755606</v>
      </c>
    </row>
    <row r="99" spans="1:7" ht="34.15" customHeight="1" outlineLevel="3">
      <c r="A99" s="6" t="s">
        <v>50</v>
      </c>
      <c r="B99" s="7" t="s">
        <v>107</v>
      </c>
      <c r="C99" s="7" t="s">
        <v>109</v>
      </c>
      <c r="D99" s="7"/>
      <c r="E99" s="8">
        <f>E100+E101+E102+E103</f>
        <v>2485000</v>
      </c>
      <c r="F99" s="8">
        <f>F100+F101</f>
        <v>1755606</v>
      </c>
      <c r="G99" s="16">
        <f>G100+G101</f>
        <v>1755606</v>
      </c>
    </row>
    <row r="100" spans="1:7" ht="22.9" customHeight="1" outlineLevel="6">
      <c r="A100" s="9" t="s">
        <v>52</v>
      </c>
      <c r="B100" s="10" t="s">
        <v>107</v>
      </c>
      <c r="C100" s="10" t="s">
        <v>109</v>
      </c>
      <c r="D100" s="10" t="s">
        <v>53</v>
      </c>
      <c r="E100" s="11">
        <v>1650000</v>
      </c>
      <c r="F100" s="11">
        <v>1317706</v>
      </c>
      <c r="G100" s="15">
        <v>1317706</v>
      </c>
    </row>
    <row r="101" spans="1:7" ht="57" customHeight="1" outlineLevel="6">
      <c r="A101" s="9" t="s">
        <v>54</v>
      </c>
      <c r="B101" s="10" t="s">
        <v>107</v>
      </c>
      <c r="C101" s="10" t="s">
        <v>109</v>
      </c>
      <c r="D101" s="10" t="s">
        <v>55</v>
      </c>
      <c r="E101" s="11">
        <v>500000</v>
      </c>
      <c r="F101" s="11">
        <v>437900</v>
      </c>
      <c r="G101" s="15">
        <v>437900</v>
      </c>
    </row>
    <row r="102" spans="1:7" ht="22.9" customHeight="1" outlineLevel="6">
      <c r="A102" s="9" t="s">
        <v>22</v>
      </c>
      <c r="B102" s="10" t="s">
        <v>107</v>
      </c>
      <c r="C102" s="10" t="s">
        <v>109</v>
      </c>
      <c r="D102" s="10" t="s">
        <v>121</v>
      </c>
      <c r="E102" s="11">
        <v>35000</v>
      </c>
      <c r="F102" s="11">
        <v>0</v>
      </c>
      <c r="G102" s="15">
        <v>0</v>
      </c>
    </row>
    <row r="103" spans="1:7" ht="22.9" customHeight="1" outlineLevel="6">
      <c r="A103" s="9" t="s">
        <v>22</v>
      </c>
      <c r="B103" s="10" t="s">
        <v>107</v>
      </c>
      <c r="C103" s="10" t="s">
        <v>109</v>
      </c>
      <c r="D103" s="23" t="s">
        <v>133</v>
      </c>
      <c r="E103" s="24" t="s">
        <v>134</v>
      </c>
      <c r="F103" s="10"/>
      <c r="G103" s="21"/>
    </row>
    <row r="104" spans="1:7" ht="22.9" customHeight="1" outlineLevel="3">
      <c r="A104" s="6" t="s">
        <v>110</v>
      </c>
      <c r="B104" s="7" t="s">
        <v>107</v>
      </c>
      <c r="C104" s="7" t="s">
        <v>111</v>
      </c>
      <c r="D104" s="7"/>
      <c r="E104" s="8">
        <v>4000</v>
      </c>
      <c r="F104" s="8"/>
      <c r="G104" s="16"/>
    </row>
    <row r="105" spans="1:7" ht="22.9" customHeight="1" outlineLevel="6">
      <c r="A105" s="9" t="s">
        <v>30</v>
      </c>
      <c r="B105" s="10" t="s">
        <v>107</v>
      </c>
      <c r="C105" s="10" t="s">
        <v>111</v>
      </c>
      <c r="D105" s="10" t="s">
        <v>31</v>
      </c>
      <c r="E105" s="11">
        <v>3000</v>
      </c>
      <c r="F105" s="11"/>
      <c r="G105" s="15"/>
    </row>
    <row r="106" spans="1:7" ht="22.9" customHeight="1" outlineLevel="3">
      <c r="A106" s="6" t="s">
        <v>32</v>
      </c>
      <c r="B106" s="7" t="s">
        <v>107</v>
      </c>
      <c r="C106" s="7" t="s">
        <v>112</v>
      </c>
      <c r="D106" s="7"/>
      <c r="E106" s="8">
        <v>6000</v>
      </c>
      <c r="F106" s="8"/>
      <c r="G106" s="16"/>
    </row>
    <row r="107" spans="1:7" ht="22.9" customHeight="1" outlineLevel="6">
      <c r="A107" s="9" t="s">
        <v>34</v>
      </c>
      <c r="B107" s="10" t="s">
        <v>107</v>
      </c>
      <c r="C107" s="10" t="s">
        <v>112</v>
      </c>
      <c r="D107" s="10" t="s">
        <v>35</v>
      </c>
      <c r="E107" s="11">
        <v>5000</v>
      </c>
      <c r="F107" s="11"/>
      <c r="G107" s="15"/>
    </row>
  </sheetData>
  <mergeCells count="2">
    <mergeCell ref="A4:E4"/>
    <mergeCell ref="D1:E1"/>
  </mergeCells>
  <pageMargins left="1.1811023622047245" right="0.39370078740157483" top="0.78740157480314965" bottom="0.78740157480314965" header="0" footer="0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2022-12-12T07:39:44Z</cp:lastPrinted>
  <dcterms:created xsi:type="dcterms:W3CDTF">2020-12-01T13:26:23Z</dcterms:created>
  <dcterms:modified xsi:type="dcterms:W3CDTF">2022-12-23T05:53:50Z</dcterms:modified>
</cp:coreProperties>
</file>