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F14" i="1"/>
  <c r="F55"/>
  <c r="F78"/>
  <c r="F77" s="1"/>
  <c r="F40"/>
  <c r="F42"/>
  <c r="F41" s="1"/>
  <c r="F23" l="1"/>
  <c r="F17"/>
  <c r="F16" s="1"/>
  <c r="F18"/>
  <c r="F32"/>
  <c r="F35"/>
  <c r="F34" s="1"/>
  <c r="F38"/>
  <c r="F45"/>
  <c r="F44" s="1"/>
  <c r="F46"/>
  <c r="F50"/>
  <c r="F53"/>
  <c r="F59"/>
  <c r="F66"/>
  <c r="F65" s="1"/>
  <c r="F64" s="1"/>
  <c r="F63" s="1"/>
  <c r="F72"/>
  <c r="F71" s="1"/>
  <c r="F70" s="1"/>
  <c r="F69" s="1"/>
  <c r="F83"/>
  <c r="F82" s="1"/>
  <c r="F76" s="1"/>
  <c r="F75" s="1"/>
  <c r="F84"/>
  <c r="F89"/>
  <c r="F91"/>
  <c r="F94"/>
  <c r="F96"/>
  <c r="F99"/>
  <c r="F98" s="1"/>
  <c r="F104"/>
  <c r="F103" s="1"/>
  <c r="F102" s="1"/>
  <c r="F101" s="1"/>
  <c r="F114"/>
  <c r="F116"/>
  <c r="F88" l="1"/>
  <c r="F87" s="1"/>
  <c r="F86" s="1"/>
  <c r="F49"/>
  <c r="F48" s="1"/>
  <c r="F22"/>
  <c r="F21" s="1"/>
  <c r="F15" l="1"/>
  <c r="F13" s="1"/>
</calcChain>
</file>

<file path=xl/sharedStrings.xml><?xml version="1.0" encoding="utf-8"?>
<sst xmlns="http://schemas.openxmlformats.org/spreadsheetml/2006/main" count="462" uniqueCount="144">
  <si>
    <t>Единица измерения руб.</t>
  </si>
  <si>
    <t>Наименование кода</t>
  </si>
  <si>
    <t>КВСР</t>
  </si>
  <si>
    <t>КФСР</t>
  </si>
  <si>
    <t>КЦСР</t>
  </si>
  <si>
    <t>КВР</t>
  </si>
  <si>
    <t>ИТОГО:</t>
  </si>
  <si>
    <t>Администрация Сысоевского сельского поселения</t>
  </si>
  <si>
    <t>951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</si>
  <si>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</si>
  <si>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</si>
  <si>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</si>
  <si>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</si>
  <si>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</si>
  <si>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</si>
  <si>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</si>
  <si>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</si>
  <si>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</si>
  <si>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</si>
  <si>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</si>
  <si>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</si>
  <si>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</si>
  <si>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</si>
  <si>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</si>
  <si>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</si>
  <si>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</si>
  <si>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</si>
  <si>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</si>
  <si>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</si>
  <si>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</si>
  <si>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</si>
  <si>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</si>
  <si>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</si>
  <si>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</si>
  <si>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</si>
  <si>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</si>
  <si>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</si>
  <si>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</si>
  <si>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</si>
  <si>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</si>
  <si>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</si>
  <si>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</si>
  <si>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</si>
  <si>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</si>
  <si>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</si>
  <si>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</si>
  <si>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</si>
  <si>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</si>
  <si>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</si>
  <si>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</si>
  <si>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</si>
  <si>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</si>
  <si>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</si>
  <si>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</si>
  <si>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</si>
  <si>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</si>
  <si>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</si>
  <si>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</si>
  <si>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</si>
  <si>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</si>
  <si>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</si>
  <si>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</si>
  <si>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</si>
  <si>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</si>
  <si>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</si>
  <si>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</si>
  <si>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</si>
  <si>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</si>
  <si>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</si>
  <si>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</si>
  <si>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</si>
  <si>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</si>
  <si>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</si>
  <si>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</si>
  <si>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</si>
  <si>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</si>
  <si>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</si>
  <si>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</si>
  <si>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</si>
  <si>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</si>
  <si>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</si>
  <si>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</si>
  <si>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</si>
  <si>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</si>
  <si>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</si>
  <si>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</si>
  <si>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</si>
  <si>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</si>
  <si>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</si>
  <si>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</si>
  <si>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</si>
  <si>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</si>
  <si>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</si>
  <si>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</si>
  <si>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</si>
  <si>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</si>
  <si>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</si>
  <si>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</si>
  <si>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</si>
  <si>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</si>
  <si>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</si>
  <si>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</si>
  <si>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</si>
  <si>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</si>
  <si>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</si>
  <si>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</si>
  <si>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</si>
  <si>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</si>
  <si>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</si>
  <si>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</si>
  <si>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</si>
  <si>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</si>
  <si>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</si>
  <si>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</si>
  <si>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</si>
  <si>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</si>
  <si>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1</t>
  </si>
  <si>
    <t>2</t>
  </si>
  <si>
    <t>3</t>
  </si>
  <si>
    <t>4</t>
  </si>
  <si>
    <t>5</t>
  </si>
  <si>
    <t>6</t>
  </si>
  <si>
    <t>Ассигнования 2021 год</t>
  </si>
  <si>
    <t xml:space="preserve">Распределение бюджетных ассигнований по разделам, подразделам, целевым статьям и видам расходов бюджета в составе ведомственной структуры расходов бюджета Сысоевского сельского поселения на 2021 год  </t>
  </si>
  <si>
    <t>Приложение 14</t>
  </si>
  <si>
    <t>Ведомственная целевая программа "Пожарная безопасность  населения и территории Сысоевского сельского поселения от чрезвычайных ситуаций на 2020-2022 годы"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</si>
  <si>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2020-2022 годы"</t>
  </si>
  <si>
    <t>Ведомственная целевая программа "Благоустройство населённых пунктов Сысоевского сельского поселения на 2020-2022 годы"</t>
  </si>
  <si>
    <t>Ведомственная целевая программа "Культура Сысоевского сельского поселения на 2020-2022 годы"</t>
  </si>
  <si>
    <t>Закупка энергоресурсов</t>
  </si>
  <si>
    <t>247</t>
  </si>
  <si>
    <t>Увелечение стоимости основных средств</t>
  </si>
  <si>
    <t>Увеличение стоимости ГСМ</t>
  </si>
  <si>
    <t>Увелечение стоимости стройматериалов</t>
  </si>
  <si>
    <t>услуги связи</t>
  </si>
  <si>
    <t>852</t>
  </si>
  <si>
    <t>99.0.00.80870</t>
  </si>
  <si>
    <t>Уплата по страховым взносам</t>
  </si>
  <si>
    <t>Социальные пособия и компенсации персоналу в денежной форме</t>
  </si>
  <si>
    <t xml:space="preserve">Прочая закупка </t>
  </si>
  <si>
    <t>99.0.00.S1740</t>
  </si>
  <si>
    <t>03 14</t>
  </si>
  <si>
    <t>60 0 00 71020</t>
  </si>
  <si>
    <t>5 4 0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</si>
</sst>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  <family val="1"/>
      <charset val="204"/>
    </font>
    <font>
      <b/>
      <sz val="11"/>
      <name val="Times New Roman"/>
    </font>
    <font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9" fontId="8" fillId="0" borderId="7" xfId="0" applyNumberFormat="1" applyFont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wrapText="1"/>
    </xf>
    <xf numFmtId="49" fontId="7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F125"/>
  <sheetViews>
    <sheetView showGridLines="0" tabSelected="1" workbookViewId="0">
      <selection activeCell="J16" sqref="J16"/>
    </sheetView>
  </sheetViews>
  <sheetFormatPr defaultRowHeight="12.75" customHeight="1" outlineLevelRow="7"/>
  <cols>
    <col min="1" max="1" width="30.7109375" customWidth="1"/>
    <col min="2" max="3" width="8.7109375" customWidth="1"/>
    <col min="4" max="4" width="10.7109375" customWidth="1"/>
    <col min="5" max="5" width="8.7109375" customWidth="1"/>
    <col min="6" max="6" width="15.42578125" customWidth="1"/>
    <col min="7" max="8" width="9.140625" customWidth="1"/>
  </cols>
  <sheetData>
    <row r="1" spans="1:6" ht="12.75" customHeight="1">
      <c r="E1" s="21" t="s">
        <v>124</v>
      </c>
      <c r="F1" s="21"/>
    </row>
    <row r="2" spans="1:6" ht="12.75" hidden="1" customHeight="1"/>
    <row r="3" spans="1:6" ht="12.75" hidden="1" customHeight="1"/>
    <row r="4" spans="1:6" ht="12.75" hidden="1" customHeight="1"/>
    <row r="5" spans="1:6" ht="41.45" customHeight="1">
      <c r="A5" s="19" t="s">
        <v>123</v>
      </c>
      <c r="B5" s="20"/>
      <c r="C5" s="20"/>
      <c r="D5" s="20"/>
      <c r="E5" s="20"/>
      <c r="F5" s="20"/>
    </row>
    <row r="7" spans="1:6" ht="12.75" hidden="1" customHeight="1"/>
    <row r="8" spans="1:6" ht="12.75" hidden="1" customHeight="1"/>
    <row r="9" spans="1:6" ht="12.75" hidden="1" customHeight="1"/>
    <row r="10" spans="1:6">
      <c r="A10" s="1" t="s">
        <v>0</v>
      </c>
    </row>
    <row r="11" spans="1:6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122</v>
      </c>
    </row>
    <row r="12" spans="1:6" ht="15.6" customHeight="1">
      <c r="A12" s="2" t="s">
        <v>116</v>
      </c>
      <c r="B12" s="2" t="s">
        <v>117</v>
      </c>
      <c r="C12" s="2" t="s">
        <v>118</v>
      </c>
      <c r="D12" s="2" t="s">
        <v>119</v>
      </c>
      <c r="E12" s="2" t="s">
        <v>120</v>
      </c>
      <c r="F12" s="2" t="s">
        <v>121</v>
      </c>
    </row>
    <row r="13" spans="1:6" ht="13.5">
      <c r="A13" s="3" t="s">
        <v>6</v>
      </c>
      <c r="B13" s="4"/>
      <c r="C13" s="2"/>
      <c r="D13" s="4"/>
      <c r="E13" s="4"/>
      <c r="F13" s="5">
        <f>F14</f>
        <v>9858540.9499999993</v>
      </c>
    </row>
    <row r="14" spans="1:6" ht="22.9" customHeight="1">
      <c r="A14" s="6" t="s">
        <v>7</v>
      </c>
      <c r="B14" s="7" t="s">
        <v>8</v>
      </c>
      <c r="C14" s="7"/>
      <c r="D14" s="7"/>
      <c r="E14" s="7"/>
      <c r="F14" s="8">
        <f>F15+F63+F69+F75+F86+F101+F74</f>
        <v>9858540.9499999993</v>
      </c>
    </row>
    <row r="15" spans="1:6" ht="22.9" customHeight="1" outlineLevel="1">
      <c r="A15" s="6" t="s">
        <v>9</v>
      </c>
      <c r="B15" s="7" t="s">
        <v>8</v>
      </c>
      <c r="C15" s="7" t="s">
        <v>10</v>
      </c>
      <c r="D15" s="7"/>
      <c r="E15" s="7"/>
      <c r="F15" s="8">
        <f>F16+F21+F40+F45+F48</f>
        <v>4542900.03</v>
      </c>
    </row>
    <row r="16" spans="1:6" ht="45.6" customHeight="1" outlineLevel="2">
      <c r="A16" s="6" t="s">
        <v>11</v>
      </c>
      <c r="B16" s="7" t="s">
        <v>8</v>
      </c>
      <c r="C16" s="7" t="s">
        <v>12</v>
      </c>
      <c r="D16" s="7"/>
      <c r="E16" s="7"/>
      <c r="F16" s="8">
        <f>F17</f>
        <v>716000</v>
      </c>
    </row>
    <row r="17" spans="1:6" ht="45.6" customHeight="1" outlineLevel="3">
      <c r="A17" s="6" t="s">
        <v>13</v>
      </c>
      <c r="B17" s="7" t="s">
        <v>8</v>
      </c>
      <c r="C17" s="7" t="s">
        <v>12</v>
      </c>
      <c r="D17" s="7" t="s">
        <v>14</v>
      </c>
      <c r="E17" s="7"/>
      <c r="F17" s="8">
        <f>F18</f>
        <v>716000</v>
      </c>
    </row>
    <row r="18" spans="1:6" ht="22.9" customHeight="1" outlineLevel="4">
      <c r="A18" s="6" t="s">
        <v>15</v>
      </c>
      <c r="B18" s="7" t="s">
        <v>8</v>
      </c>
      <c r="C18" s="7" t="s">
        <v>12</v>
      </c>
      <c r="D18" s="7" t="s">
        <v>16</v>
      </c>
      <c r="E18" s="7"/>
      <c r="F18" s="8">
        <f>F19+F20</f>
        <v>716000</v>
      </c>
    </row>
    <row r="19" spans="1:6" ht="34.15" customHeight="1" outlineLevel="7">
      <c r="A19" s="9" t="s">
        <v>17</v>
      </c>
      <c r="B19" s="10" t="s">
        <v>8</v>
      </c>
      <c r="C19" s="10" t="s">
        <v>12</v>
      </c>
      <c r="D19" s="10" t="s">
        <v>16</v>
      </c>
      <c r="E19" s="10" t="s">
        <v>18</v>
      </c>
      <c r="F19" s="11">
        <v>550000</v>
      </c>
    </row>
    <row r="20" spans="1:6" ht="68.45" customHeight="1" outlineLevel="7">
      <c r="A20" s="9" t="s">
        <v>19</v>
      </c>
      <c r="B20" s="10" t="s">
        <v>8</v>
      </c>
      <c r="C20" s="10" t="s">
        <v>12</v>
      </c>
      <c r="D20" s="10" t="s">
        <v>16</v>
      </c>
      <c r="E20" s="10" t="s">
        <v>20</v>
      </c>
      <c r="F20" s="11">
        <v>166000</v>
      </c>
    </row>
    <row r="21" spans="1:6" ht="91.15" customHeight="1" outlineLevel="2">
      <c r="A21" s="6" t="s">
        <v>21</v>
      </c>
      <c r="B21" s="7" t="s">
        <v>8</v>
      </c>
      <c r="C21" s="7" t="s">
        <v>22</v>
      </c>
      <c r="D21" s="7"/>
      <c r="E21" s="7"/>
      <c r="F21" s="8">
        <f>F22</f>
        <v>1867960.03</v>
      </c>
    </row>
    <row r="22" spans="1:6" ht="45.6" customHeight="1" outlineLevel="3">
      <c r="A22" s="6" t="s">
        <v>13</v>
      </c>
      <c r="B22" s="7" t="s">
        <v>8</v>
      </c>
      <c r="C22" s="7" t="s">
        <v>22</v>
      </c>
      <c r="D22" s="7" t="s">
        <v>14</v>
      </c>
      <c r="E22" s="7"/>
      <c r="F22" s="8">
        <f>F23+F32+F34</f>
        <v>1867960.03</v>
      </c>
    </row>
    <row r="23" spans="1:6" ht="34.15" customHeight="1" outlineLevel="4">
      <c r="A23" s="6" t="s">
        <v>23</v>
      </c>
      <c r="B23" s="7" t="s">
        <v>8</v>
      </c>
      <c r="C23" s="7" t="s">
        <v>22</v>
      </c>
      <c r="D23" s="7" t="s">
        <v>24</v>
      </c>
      <c r="E23" s="7"/>
      <c r="F23" s="8">
        <f>F24+F25+F26+F27+F29+F30+F31+F28</f>
        <v>1850560.03</v>
      </c>
    </row>
    <row r="24" spans="1:6" ht="34.15" customHeight="1" outlineLevel="7">
      <c r="A24" s="9" t="s">
        <v>17</v>
      </c>
      <c r="B24" s="10" t="s">
        <v>8</v>
      </c>
      <c r="C24" s="10" t="s">
        <v>22</v>
      </c>
      <c r="D24" s="10" t="s">
        <v>24</v>
      </c>
      <c r="E24" s="10" t="s">
        <v>18</v>
      </c>
      <c r="F24" s="11">
        <v>1169120.68</v>
      </c>
    </row>
    <row r="25" spans="1:6" ht="34.15" customHeight="1" outlineLevel="7">
      <c r="A25" s="9" t="s">
        <v>138</v>
      </c>
      <c r="B25" s="10" t="s">
        <v>8</v>
      </c>
      <c r="C25" s="10" t="s">
        <v>22</v>
      </c>
      <c r="D25" s="10" t="s">
        <v>24</v>
      </c>
      <c r="E25" s="10" t="s">
        <v>18</v>
      </c>
      <c r="F25" s="11">
        <v>1879.32</v>
      </c>
    </row>
    <row r="26" spans="1:6" ht="68.45" customHeight="1" outlineLevel="7">
      <c r="A26" s="9" t="s">
        <v>19</v>
      </c>
      <c r="B26" s="10" t="s">
        <v>8</v>
      </c>
      <c r="C26" s="10" t="s">
        <v>22</v>
      </c>
      <c r="D26" s="10" t="s">
        <v>24</v>
      </c>
      <c r="E26" s="10" t="s">
        <v>20</v>
      </c>
      <c r="F26" s="11">
        <v>305000</v>
      </c>
    </row>
    <row r="27" spans="1:6" ht="22.9" customHeight="1" outlineLevel="7">
      <c r="A27" s="9" t="s">
        <v>25</v>
      </c>
      <c r="B27" s="10" t="s">
        <v>8</v>
      </c>
      <c r="C27" s="10" t="s">
        <v>22</v>
      </c>
      <c r="D27" s="10" t="s">
        <v>24</v>
      </c>
      <c r="E27" s="10" t="s">
        <v>26</v>
      </c>
      <c r="F27" s="11">
        <v>26000</v>
      </c>
    </row>
    <row r="28" spans="1:6" ht="22.9" customHeight="1" outlineLevel="7">
      <c r="A28" s="9" t="s">
        <v>139</v>
      </c>
      <c r="B28" s="10" t="s">
        <v>8</v>
      </c>
      <c r="C28" s="10" t="s">
        <v>22</v>
      </c>
      <c r="D28" s="10" t="s">
        <v>24</v>
      </c>
      <c r="E28" s="10" t="s">
        <v>26</v>
      </c>
      <c r="F28" s="11">
        <v>290000</v>
      </c>
    </row>
    <row r="29" spans="1:6" ht="22.9" customHeight="1" outlineLevel="7">
      <c r="A29" s="16" t="s">
        <v>134</v>
      </c>
      <c r="B29" s="10" t="s">
        <v>8</v>
      </c>
      <c r="C29" s="10" t="s">
        <v>22</v>
      </c>
      <c r="D29" s="10" t="s">
        <v>24</v>
      </c>
      <c r="E29" s="10" t="s">
        <v>26</v>
      </c>
      <c r="F29" s="11">
        <v>1000</v>
      </c>
    </row>
    <row r="30" spans="1:6" ht="22.9" customHeight="1" outlineLevel="7">
      <c r="A30" s="15" t="s">
        <v>132</v>
      </c>
      <c r="B30" s="10" t="s">
        <v>8</v>
      </c>
      <c r="C30" s="10" t="s">
        <v>22</v>
      </c>
      <c r="D30" s="10" t="s">
        <v>24</v>
      </c>
      <c r="E30" s="10" t="s">
        <v>26</v>
      </c>
      <c r="F30" s="11">
        <v>7560.03</v>
      </c>
    </row>
    <row r="31" spans="1:6" ht="22.9" customHeight="1" outlineLevel="7">
      <c r="A31" s="12" t="s">
        <v>129</v>
      </c>
      <c r="B31" s="10" t="s">
        <v>8</v>
      </c>
      <c r="C31" s="10" t="s">
        <v>22</v>
      </c>
      <c r="D31" s="10" t="s">
        <v>24</v>
      </c>
      <c r="E31" s="13" t="s">
        <v>130</v>
      </c>
      <c r="F31" s="14">
        <v>50000</v>
      </c>
    </row>
    <row r="32" spans="1:6" ht="57" customHeight="1" outlineLevel="4">
      <c r="A32" s="6" t="s">
        <v>27</v>
      </c>
      <c r="B32" s="7" t="s">
        <v>8</v>
      </c>
      <c r="C32" s="7" t="s">
        <v>22</v>
      </c>
      <c r="D32" s="7" t="s">
        <v>28</v>
      </c>
      <c r="E32" s="7"/>
      <c r="F32" s="8">
        <f>F33</f>
        <v>3400</v>
      </c>
    </row>
    <row r="33" spans="1:6" ht="22.9" customHeight="1" outlineLevel="7">
      <c r="A33" s="9" t="s">
        <v>25</v>
      </c>
      <c r="B33" s="10" t="s">
        <v>8</v>
      </c>
      <c r="C33" s="10" t="s">
        <v>22</v>
      </c>
      <c r="D33" s="10" t="s">
        <v>28</v>
      </c>
      <c r="E33" s="10" t="s">
        <v>26</v>
      </c>
      <c r="F33" s="11">
        <v>3400</v>
      </c>
    </row>
    <row r="34" spans="1:6" ht="34.15" customHeight="1" outlineLevel="3">
      <c r="A34" s="6" t="s">
        <v>29</v>
      </c>
      <c r="B34" s="7" t="s">
        <v>8</v>
      </c>
      <c r="C34" s="7" t="s">
        <v>22</v>
      </c>
      <c r="D34" s="7" t="s">
        <v>30</v>
      </c>
      <c r="E34" s="7"/>
      <c r="F34" s="8">
        <f>F35+F38</f>
        <v>14000</v>
      </c>
    </row>
    <row r="35" spans="1:6" ht="45.6" customHeight="1" outlineLevel="4">
      <c r="A35" s="6" t="s">
        <v>31</v>
      </c>
      <c r="B35" s="7" t="s">
        <v>8</v>
      </c>
      <c r="C35" s="7" t="s">
        <v>22</v>
      </c>
      <c r="D35" s="7" t="s">
        <v>32</v>
      </c>
      <c r="E35" s="7"/>
      <c r="F35" s="8">
        <f>F36+F37</f>
        <v>7000</v>
      </c>
    </row>
    <row r="36" spans="1:6" ht="22.9" customHeight="1" outlineLevel="7">
      <c r="A36" s="9" t="s">
        <v>33</v>
      </c>
      <c r="B36" s="10" t="s">
        <v>8</v>
      </c>
      <c r="C36" s="10" t="s">
        <v>22</v>
      </c>
      <c r="D36" s="10" t="s">
        <v>32</v>
      </c>
      <c r="E36" s="10" t="s">
        <v>34</v>
      </c>
      <c r="F36" s="11">
        <v>2000</v>
      </c>
    </row>
    <row r="37" spans="1:6" ht="31.5" customHeight="1" outlineLevel="7">
      <c r="A37" s="15" t="s">
        <v>35</v>
      </c>
      <c r="B37" s="10" t="s">
        <v>8</v>
      </c>
      <c r="C37" s="10" t="s">
        <v>22</v>
      </c>
      <c r="D37" s="18" t="s">
        <v>136</v>
      </c>
      <c r="E37" s="17" t="s">
        <v>135</v>
      </c>
      <c r="F37" s="14">
        <v>5000</v>
      </c>
    </row>
    <row r="38" spans="1:6" ht="22.9" customHeight="1" outlineLevel="4">
      <c r="A38" s="15" t="s">
        <v>35</v>
      </c>
      <c r="B38" s="7" t="s">
        <v>8</v>
      </c>
      <c r="C38" s="7" t="s">
        <v>22</v>
      </c>
      <c r="D38" s="7" t="s">
        <v>36</v>
      </c>
      <c r="E38" s="7"/>
      <c r="F38" s="8">
        <f>F39</f>
        <v>7000</v>
      </c>
    </row>
    <row r="39" spans="1:6" ht="22.9" customHeight="1" outlineLevel="7">
      <c r="A39" s="9" t="s">
        <v>37</v>
      </c>
      <c r="B39" s="10" t="s">
        <v>8</v>
      </c>
      <c r="C39" s="10" t="s">
        <v>22</v>
      </c>
      <c r="D39" s="10" t="s">
        <v>36</v>
      </c>
      <c r="E39" s="10" t="s">
        <v>38</v>
      </c>
      <c r="F39" s="11">
        <v>7000</v>
      </c>
    </row>
    <row r="40" spans="1:6" ht="57" customHeight="1" outlineLevel="2">
      <c r="A40" s="6" t="s">
        <v>39</v>
      </c>
      <c r="B40" s="7" t="s">
        <v>8</v>
      </c>
      <c r="C40" s="7" t="s">
        <v>40</v>
      </c>
      <c r="D40" s="7"/>
      <c r="E40" s="7"/>
      <c r="F40" s="8">
        <f>F42</f>
        <v>116017</v>
      </c>
    </row>
    <row r="41" spans="1:6" ht="45.6" customHeight="1" outlineLevel="3">
      <c r="A41" s="6" t="s">
        <v>13</v>
      </c>
      <c r="B41" s="7" t="s">
        <v>8</v>
      </c>
      <c r="C41" s="7" t="s">
        <v>40</v>
      </c>
      <c r="D41" s="7" t="s">
        <v>14</v>
      </c>
      <c r="E41" s="7"/>
      <c r="F41" s="8">
        <f>F42</f>
        <v>116017</v>
      </c>
    </row>
    <row r="42" spans="1:6" ht="102.6" customHeight="1" outlineLevel="4">
      <c r="A42" s="6" t="s">
        <v>41</v>
      </c>
      <c r="B42" s="7" t="s">
        <v>8</v>
      </c>
      <c r="C42" s="7" t="s">
        <v>40</v>
      </c>
      <c r="D42" s="7" t="s">
        <v>42</v>
      </c>
      <c r="E42" s="7"/>
      <c r="F42" s="8">
        <f>F43</f>
        <v>116017</v>
      </c>
    </row>
    <row r="43" spans="1:6" ht="22.9" customHeight="1" outlineLevel="7">
      <c r="A43" s="9" t="s">
        <v>43</v>
      </c>
      <c r="B43" s="10" t="s">
        <v>8</v>
      </c>
      <c r="C43" s="10" t="s">
        <v>40</v>
      </c>
      <c r="D43" s="10" t="s">
        <v>42</v>
      </c>
      <c r="E43" s="10" t="s">
        <v>44</v>
      </c>
      <c r="F43" s="11">
        <v>116017</v>
      </c>
    </row>
    <row r="44" spans="1:6" ht="13.5" outlineLevel="2">
      <c r="A44" s="6" t="s">
        <v>45</v>
      </c>
      <c r="B44" s="7" t="s">
        <v>8</v>
      </c>
      <c r="C44" s="7" t="s">
        <v>46</v>
      </c>
      <c r="D44" s="7"/>
      <c r="E44" s="7"/>
      <c r="F44" s="8">
        <f>F45</f>
        <v>10000</v>
      </c>
    </row>
    <row r="45" spans="1:6" ht="34.15" customHeight="1" outlineLevel="3">
      <c r="A45" s="6" t="s">
        <v>29</v>
      </c>
      <c r="B45" s="7" t="s">
        <v>8</v>
      </c>
      <c r="C45" s="7" t="s">
        <v>46</v>
      </c>
      <c r="D45" s="7" t="s">
        <v>30</v>
      </c>
      <c r="E45" s="7"/>
      <c r="F45" s="8">
        <f>F46</f>
        <v>10000</v>
      </c>
    </row>
    <row r="46" spans="1:6" ht="22.9" customHeight="1" outlineLevel="4">
      <c r="A46" s="6" t="s">
        <v>47</v>
      </c>
      <c r="B46" s="7" t="s">
        <v>8</v>
      </c>
      <c r="C46" s="7" t="s">
        <v>46</v>
      </c>
      <c r="D46" s="7" t="s">
        <v>48</v>
      </c>
      <c r="E46" s="7"/>
      <c r="F46" s="8">
        <f>F47</f>
        <v>10000</v>
      </c>
    </row>
    <row r="47" spans="1:6" ht="22.9" customHeight="1" outlineLevel="7">
      <c r="A47" s="9" t="s">
        <v>49</v>
      </c>
      <c r="B47" s="10" t="s">
        <v>8</v>
      </c>
      <c r="C47" s="10" t="s">
        <v>46</v>
      </c>
      <c r="D47" s="10" t="s">
        <v>48</v>
      </c>
      <c r="E47" s="10" t="s">
        <v>50</v>
      </c>
      <c r="F47" s="11">
        <v>10000</v>
      </c>
    </row>
    <row r="48" spans="1:6" ht="22.9" customHeight="1" outlineLevel="2">
      <c r="A48" s="6" t="s">
        <v>51</v>
      </c>
      <c r="B48" s="7" t="s">
        <v>8</v>
      </c>
      <c r="C48" s="7" t="s">
        <v>52</v>
      </c>
      <c r="D48" s="7"/>
      <c r="E48" s="7"/>
      <c r="F48" s="8">
        <f>F49</f>
        <v>1832923</v>
      </c>
    </row>
    <row r="49" spans="1:6" ht="34.15" customHeight="1" outlineLevel="3">
      <c r="A49" s="6" t="s">
        <v>29</v>
      </c>
      <c r="B49" s="7" t="s">
        <v>8</v>
      </c>
      <c r="C49" s="7" t="s">
        <v>52</v>
      </c>
      <c r="D49" s="7" t="s">
        <v>30</v>
      </c>
      <c r="E49" s="7"/>
      <c r="F49" s="8">
        <f>F50+F53+F55+F59</f>
        <v>1832923</v>
      </c>
    </row>
    <row r="50" spans="1:6" ht="34.15" customHeight="1" outlineLevel="4">
      <c r="A50" s="6" t="s">
        <v>53</v>
      </c>
      <c r="B50" s="7" t="s">
        <v>8</v>
      </c>
      <c r="C50" s="7" t="s">
        <v>52</v>
      </c>
      <c r="D50" s="7" t="s">
        <v>54</v>
      </c>
      <c r="E50" s="7"/>
      <c r="F50" s="8">
        <f>F51+F52</f>
        <v>1477000</v>
      </c>
    </row>
    <row r="51" spans="1:6" ht="22.9" customHeight="1" outlineLevel="7">
      <c r="A51" s="9" t="s">
        <v>55</v>
      </c>
      <c r="B51" s="10" t="s">
        <v>8</v>
      </c>
      <c r="C51" s="10" t="s">
        <v>52</v>
      </c>
      <c r="D51" s="10" t="s">
        <v>54</v>
      </c>
      <c r="E51" s="10" t="s">
        <v>56</v>
      </c>
      <c r="F51" s="11">
        <v>1134000</v>
      </c>
    </row>
    <row r="52" spans="1:6" ht="57" customHeight="1" outlineLevel="7">
      <c r="A52" s="9" t="s">
        <v>57</v>
      </c>
      <c r="B52" s="10" t="s">
        <v>8</v>
      </c>
      <c r="C52" s="10" t="s">
        <v>52</v>
      </c>
      <c r="D52" s="10" t="s">
        <v>54</v>
      </c>
      <c r="E52" s="10" t="s">
        <v>58</v>
      </c>
      <c r="F52" s="11">
        <v>343000</v>
      </c>
    </row>
    <row r="53" spans="1:6" ht="68.45" customHeight="1" outlineLevel="4">
      <c r="A53" s="6" t="s">
        <v>59</v>
      </c>
      <c r="B53" s="7" t="s">
        <v>8</v>
      </c>
      <c r="C53" s="7" t="s">
        <v>52</v>
      </c>
      <c r="D53" s="7" t="s">
        <v>60</v>
      </c>
      <c r="E53" s="7"/>
      <c r="F53" s="8">
        <f>F54</f>
        <v>20000</v>
      </c>
    </row>
    <row r="54" spans="1:6" ht="22.9" customHeight="1" outlineLevel="7">
      <c r="A54" s="9" t="s">
        <v>25</v>
      </c>
      <c r="B54" s="10" t="s">
        <v>8</v>
      </c>
      <c r="C54" s="10" t="s">
        <v>52</v>
      </c>
      <c r="D54" s="10" t="s">
        <v>60</v>
      </c>
      <c r="E54" s="10" t="s">
        <v>26</v>
      </c>
      <c r="F54" s="11">
        <v>20000</v>
      </c>
    </row>
    <row r="55" spans="1:6" ht="22.9" customHeight="1" outlineLevel="4">
      <c r="A55" s="6" t="s">
        <v>51</v>
      </c>
      <c r="B55" s="7" t="s">
        <v>8</v>
      </c>
      <c r="C55" s="7" t="s">
        <v>52</v>
      </c>
      <c r="D55" s="7" t="s">
        <v>61</v>
      </c>
      <c r="E55" s="7"/>
      <c r="F55" s="8">
        <f>F56+F58+F57</f>
        <v>333923</v>
      </c>
    </row>
    <row r="56" spans="1:6" ht="22.9" customHeight="1" outlineLevel="7">
      <c r="A56" s="9" t="s">
        <v>25</v>
      </c>
      <c r="B56" s="10" t="s">
        <v>8</v>
      </c>
      <c r="C56" s="10" t="s">
        <v>52</v>
      </c>
      <c r="D56" s="10" t="s">
        <v>61</v>
      </c>
      <c r="E56" s="10" t="s">
        <v>26</v>
      </c>
      <c r="F56" s="11">
        <v>15000</v>
      </c>
    </row>
    <row r="57" spans="1:6" ht="22.9" customHeight="1" outlineLevel="7">
      <c r="A57" s="9" t="s">
        <v>25</v>
      </c>
      <c r="B57" s="10" t="s">
        <v>8</v>
      </c>
      <c r="C57" s="10" t="s">
        <v>52</v>
      </c>
      <c r="D57" s="10" t="s">
        <v>61</v>
      </c>
      <c r="E57" s="10" t="s">
        <v>26</v>
      </c>
      <c r="F57" s="11">
        <v>309095</v>
      </c>
    </row>
    <row r="58" spans="1:6" ht="22.9" customHeight="1" outlineLevel="7">
      <c r="A58" s="12" t="s">
        <v>137</v>
      </c>
      <c r="B58" s="10" t="s">
        <v>8</v>
      </c>
      <c r="C58" s="10" t="s">
        <v>52</v>
      </c>
      <c r="D58" s="10" t="s">
        <v>61</v>
      </c>
      <c r="E58" s="10" t="s">
        <v>26</v>
      </c>
      <c r="F58" s="14">
        <v>9828</v>
      </c>
    </row>
    <row r="59" spans="1:6" ht="45.6" customHeight="1" outlineLevel="4">
      <c r="A59" s="6" t="s">
        <v>62</v>
      </c>
      <c r="B59" s="7" t="s">
        <v>8</v>
      </c>
      <c r="C59" s="7" t="s">
        <v>52</v>
      </c>
      <c r="D59" s="7" t="s">
        <v>63</v>
      </c>
      <c r="E59" s="7"/>
      <c r="F59" s="8">
        <f>F60</f>
        <v>2000</v>
      </c>
    </row>
    <row r="60" spans="1:6" ht="22.9" customHeight="1" outlineLevel="7">
      <c r="A60" s="9" t="s">
        <v>37</v>
      </c>
      <c r="B60" s="10" t="s">
        <v>8</v>
      </c>
      <c r="C60" s="10" t="s">
        <v>52</v>
      </c>
      <c r="D60" s="10" t="s">
        <v>63</v>
      </c>
      <c r="E60" s="10" t="s">
        <v>38</v>
      </c>
      <c r="F60" s="11">
        <v>2000</v>
      </c>
    </row>
    <row r="61" spans="1:6" ht="22.9" customHeight="1" outlineLevel="4">
      <c r="A61" s="6" t="s">
        <v>64</v>
      </c>
      <c r="B61" s="7" t="s">
        <v>8</v>
      </c>
      <c r="C61" s="7" t="s">
        <v>52</v>
      </c>
      <c r="D61" s="7" t="s">
        <v>65</v>
      </c>
      <c r="E61" s="7"/>
      <c r="F61" s="8"/>
    </row>
    <row r="62" spans="1:6" ht="22.9" customHeight="1" outlineLevel="7">
      <c r="A62" s="9" t="s">
        <v>66</v>
      </c>
      <c r="B62" s="10" t="s">
        <v>8</v>
      </c>
      <c r="C62" s="10" t="s">
        <v>52</v>
      </c>
      <c r="D62" s="10" t="s">
        <v>65</v>
      </c>
      <c r="E62" s="10" t="s">
        <v>67</v>
      </c>
      <c r="F62" s="11"/>
    </row>
    <row r="63" spans="1:6" ht="13.5" outlineLevel="1">
      <c r="A63" s="6" t="s">
        <v>68</v>
      </c>
      <c r="B63" s="7" t="s">
        <v>8</v>
      </c>
      <c r="C63" s="7" t="s">
        <v>69</v>
      </c>
      <c r="D63" s="7"/>
      <c r="E63" s="7"/>
      <c r="F63" s="8">
        <f>F64</f>
        <v>85800</v>
      </c>
    </row>
    <row r="64" spans="1:6" ht="22.9" customHeight="1" outlineLevel="2">
      <c r="A64" s="6" t="s">
        <v>70</v>
      </c>
      <c r="B64" s="7" t="s">
        <v>8</v>
      </c>
      <c r="C64" s="7" t="s">
        <v>71</v>
      </c>
      <c r="D64" s="7"/>
      <c r="E64" s="7"/>
      <c r="F64" s="8">
        <f>F65</f>
        <v>85800</v>
      </c>
    </row>
    <row r="65" spans="1:6" ht="34.15" customHeight="1" outlineLevel="3">
      <c r="A65" s="6" t="s">
        <v>29</v>
      </c>
      <c r="B65" s="7" t="s">
        <v>8</v>
      </c>
      <c r="C65" s="7" t="s">
        <v>71</v>
      </c>
      <c r="D65" s="7" t="s">
        <v>30</v>
      </c>
      <c r="E65" s="7"/>
      <c r="F65" s="8">
        <f>F66</f>
        <v>85800</v>
      </c>
    </row>
    <row r="66" spans="1:6" ht="45.6" customHeight="1" outlineLevel="4">
      <c r="A66" s="6" t="s">
        <v>72</v>
      </c>
      <c r="B66" s="7" t="s">
        <v>8</v>
      </c>
      <c r="C66" s="7" t="s">
        <v>71</v>
      </c>
      <c r="D66" s="7" t="s">
        <v>73</v>
      </c>
      <c r="E66" s="7"/>
      <c r="F66" s="8">
        <f>F67+F68</f>
        <v>85800</v>
      </c>
    </row>
    <row r="67" spans="1:6" ht="34.15" customHeight="1" outlineLevel="7">
      <c r="A67" s="9" t="s">
        <v>17</v>
      </c>
      <c r="B67" s="10" t="s">
        <v>8</v>
      </c>
      <c r="C67" s="10" t="s">
        <v>71</v>
      </c>
      <c r="D67" s="10" t="s">
        <v>73</v>
      </c>
      <c r="E67" s="10" t="s">
        <v>18</v>
      </c>
      <c r="F67" s="11">
        <v>66000</v>
      </c>
    </row>
    <row r="68" spans="1:6" ht="68.45" customHeight="1" outlineLevel="7">
      <c r="A68" s="9" t="s">
        <v>19</v>
      </c>
      <c r="B68" s="10" t="s">
        <v>8</v>
      </c>
      <c r="C68" s="10" t="s">
        <v>71</v>
      </c>
      <c r="D68" s="10" t="s">
        <v>73</v>
      </c>
      <c r="E68" s="10" t="s">
        <v>20</v>
      </c>
      <c r="F68" s="11">
        <v>19800</v>
      </c>
    </row>
    <row r="69" spans="1:6" ht="45.6" customHeight="1" outlineLevel="1">
      <c r="A69" s="6" t="s">
        <v>74</v>
      </c>
      <c r="B69" s="7" t="s">
        <v>8</v>
      </c>
      <c r="C69" s="7" t="s">
        <v>75</v>
      </c>
      <c r="D69" s="7"/>
      <c r="E69" s="7"/>
      <c r="F69" s="8">
        <f>F70</f>
        <v>100000</v>
      </c>
    </row>
    <row r="70" spans="1:6" ht="57" customHeight="1" outlineLevel="2">
      <c r="A70" s="6" t="s">
        <v>76</v>
      </c>
      <c r="B70" s="7" t="s">
        <v>8</v>
      </c>
      <c r="C70" s="7" t="s">
        <v>77</v>
      </c>
      <c r="D70" s="7"/>
      <c r="E70" s="7"/>
      <c r="F70" s="8">
        <f>F71</f>
        <v>100000</v>
      </c>
    </row>
    <row r="71" spans="1:6" ht="68.45" customHeight="1" outlineLevel="3">
      <c r="A71" s="6" t="s">
        <v>125</v>
      </c>
      <c r="B71" s="7" t="s">
        <v>8</v>
      </c>
      <c r="C71" s="7" t="s">
        <v>77</v>
      </c>
      <c r="D71" s="7" t="s">
        <v>78</v>
      </c>
      <c r="E71" s="7"/>
      <c r="F71" s="8">
        <f>F72</f>
        <v>100000</v>
      </c>
    </row>
    <row r="72" spans="1:6" ht="45.6" customHeight="1" outlineLevel="4">
      <c r="A72" s="6" t="s">
        <v>79</v>
      </c>
      <c r="B72" s="7" t="s">
        <v>8</v>
      </c>
      <c r="C72" s="7" t="s">
        <v>77</v>
      </c>
      <c r="D72" s="7" t="s">
        <v>80</v>
      </c>
      <c r="E72" s="7"/>
      <c r="F72" s="8">
        <f>F73</f>
        <v>100000</v>
      </c>
    </row>
    <row r="73" spans="1:6" ht="22.9" customHeight="1" outlineLevel="7">
      <c r="A73" s="9" t="s">
        <v>25</v>
      </c>
      <c r="B73" s="10" t="s">
        <v>8</v>
      </c>
      <c r="C73" s="10" t="s">
        <v>77</v>
      </c>
      <c r="D73" s="10" t="s">
        <v>80</v>
      </c>
      <c r="E73" s="10" t="s">
        <v>26</v>
      </c>
      <c r="F73" s="11">
        <v>100000</v>
      </c>
    </row>
    <row r="74" spans="1:6" ht="76.5" customHeight="1" outlineLevel="7">
      <c r="A74" s="12" t="s">
        <v>41</v>
      </c>
      <c r="B74" s="13" t="s">
        <v>8</v>
      </c>
      <c r="C74" s="13" t="s">
        <v>141</v>
      </c>
      <c r="D74" s="13" t="s">
        <v>142</v>
      </c>
      <c r="E74" s="13" t="s">
        <v>143</v>
      </c>
      <c r="F74" s="14">
        <v>14412</v>
      </c>
    </row>
    <row r="75" spans="1:6" ht="13.5" outlineLevel="1">
      <c r="A75" s="6" t="s">
        <v>81</v>
      </c>
      <c r="B75" s="7" t="s">
        <v>8</v>
      </c>
      <c r="C75" s="7" t="s">
        <v>82</v>
      </c>
      <c r="D75" s="7"/>
      <c r="E75" s="7"/>
      <c r="F75" s="8">
        <f>F76</f>
        <v>1147601.46</v>
      </c>
    </row>
    <row r="76" spans="1:6" ht="22.9" customHeight="1" outlineLevel="2">
      <c r="A76" s="6" t="s">
        <v>83</v>
      </c>
      <c r="B76" s="7" t="s">
        <v>8</v>
      </c>
      <c r="C76" s="7" t="s">
        <v>84</v>
      </c>
      <c r="D76" s="7"/>
      <c r="E76" s="7"/>
      <c r="F76" s="8">
        <f>F77+F82</f>
        <v>1147601.46</v>
      </c>
    </row>
    <row r="77" spans="1:6" ht="68.45" customHeight="1" outlineLevel="3">
      <c r="A77" s="6" t="s">
        <v>126</v>
      </c>
      <c r="B77" s="7" t="s">
        <v>8</v>
      </c>
      <c r="C77" s="7" t="s">
        <v>84</v>
      </c>
      <c r="D77" s="7" t="s">
        <v>85</v>
      </c>
      <c r="E77" s="7"/>
      <c r="F77" s="8">
        <f>F78+F81</f>
        <v>1137601.46</v>
      </c>
    </row>
    <row r="78" spans="1:6" ht="34.15" customHeight="1" outlineLevel="4">
      <c r="A78" s="6" t="s">
        <v>86</v>
      </c>
      <c r="B78" s="7" t="s">
        <v>8</v>
      </c>
      <c r="C78" s="7" t="s">
        <v>84</v>
      </c>
      <c r="D78" s="7" t="s">
        <v>87</v>
      </c>
      <c r="E78" s="7"/>
      <c r="F78" s="8">
        <f>F79+F80</f>
        <v>1127096.4099999999</v>
      </c>
    </row>
    <row r="79" spans="1:6" ht="22.9" customHeight="1" outlineLevel="7">
      <c r="A79" s="9" t="s">
        <v>25</v>
      </c>
      <c r="B79" s="10" t="s">
        <v>8</v>
      </c>
      <c r="C79" s="10" t="s">
        <v>84</v>
      </c>
      <c r="D79" s="10" t="s">
        <v>87</v>
      </c>
      <c r="E79" s="10" t="s">
        <v>26</v>
      </c>
      <c r="F79" s="11">
        <v>813601.46</v>
      </c>
    </row>
    <row r="80" spans="1:6" ht="22.9" customHeight="1" outlineLevel="7">
      <c r="A80" s="12" t="s">
        <v>25</v>
      </c>
      <c r="B80" s="10" t="s">
        <v>8</v>
      </c>
      <c r="C80" s="10" t="s">
        <v>84</v>
      </c>
      <c r="D80" s="10" t="s">
        <v>87</v>
      </c>
      <c r="E80" s="10" t="s">
        <v>26</v>
      </c>
      <c r="F80" s="14">
        <v>313494.95</v>
      </c>
    </row>
    <row r="81" spans="1:6" ht="22.9" customHeight="1" outlineLevel="7">
      <c r="A81" s="12" t="s">
        <v>43</v>
      </c>
      <c r="B81" s="10" t="s">
        <v>8</v>
      </c>
      <c r="C81" s="10" t="s">
        <v>84</v>
      </c>
      <c r="D81" s="10" t="s">
        <v>140</v>
      </c>
      <c r="E81" s="13" t="s">
        <v>44</v>
      </c>
      <c r="F81" s="14">
        <v>10505.05</v>
      </c>
    </row>
    <row r="82" spans="1:6" ht="22.9" customHeight="1" outlineLevel="2">
      <c r="A82" s="6" t="s">
        <v>88</v>
      </c>
      <c r="B82" s="7" t="s">
        <v>8</v>
      </c>
      <c r="C82" s="7" t="s">
        <v>89</v>
      </c>
      <c r="D82" s="7"/>
      <c r="E82" s="7"/>
      <c r="F82" s="8">
        <f>F83</f>
        <v>10000</v>
      </c>
    </row>
    <row r="83" spans="1:6" ht="34.15" customHeight="1" outlineLevel="3">
      <c r="A83" s="6" t="s">
        <v>29</v>
      </c>
      <c r="B83" s="7" t="s">
        <v>8</v>
      </c>
      <c r="C83" s="7" t="s">
        <v>89</v>
      </c>
      <c r="D83" s="7" t="s">
        <v>30</v>
      </c>
      <c r="E83" s="7"/>
      <c r="F83" s="8">
        <f>F84</f>
        <v>10000</v>
      </c>
    </row>
    <row r="84" spans="1:6" ht="34.15" customHeight="1" outlineLevel="4">
      <c r="A84" s="6" t="s">
        <v>90</v>
      </c>
      <c r="B84" s="7" t="s">
        <v>8</v>
      </c>
      <c r="C84" s="7" t="s">
        <v>89</v>
      </c>
      <c r="D84" s="7" t="s">
        <v>91</v>
      </c>
      <c r="E84" s="7"/>
      <c r="F84" s="8">
        <f>F85</f>
        <v>10000</v>
      </c>
    </row>
    <row r="85" spans="1:6" ht="22.9" customHeight="1" outlineLevel="7">
      <c r="A85" s="9" t="s">
        <v>25</v>
      </c>
      <c r="B85" s="10" t="s">
        <v>8</v>
      </c>
      <c r="C85" s="10" t="s">
        <v>89</v>
      </c>
      <c r="D85" s="10" t="s">
        <v>91</v>
      </c>
      <c r="E85" s="10" t="s">
        <v>26</v>
      </c>
      <c r="F85" s="11">
        <v>10000</v>
      </c>
    </row>
    <row r="86" spans="1:6" ht="22.9" customHeight="1" outlineLevel="1">
      <c r="A86" s="6" t="s">
        <v>92</v>
      </c>
      <c r="B86" s="7" t="s">
        <v>8</v>
      </c>
      <c r="C86" s="7" t="s">
        <v>93</v>
      </c>
      <c r="D86" s="7"/>
      <c r="E86" s="7"/>
      <c r="F86" s="8">
        <f>F87</f>
        <v>695941.46</v>
      </c>
    </row>
    <row r="87" spans="1:6" ht="13.5" outlineLevel="2">
      <c r="A87" s="6" t="s">
        <v>94</v>
      </c>
      <c r="B87" s="7" t="s">
        <v>8</v>
      </c>
      <c r="C87" s="7" t="s">
        <v>95</v>
      </c>
      <c r="D87" s="7"/>
      <c r="E87" s="7"/>
      <c r="F87" s="8">
        <f>F88+F98</f>
        <v>695941.46</v>
      </c>
    </row>
    <row r="88" spans="1:6" ht="68.45" customHeight="1" outlineLevel="3">
      <c r="A88" s="6" t="s">
        <v>127</v>
      </c>
      <c r="B88" s="7" t="s">
        <v>8</v>
      </c>
      <c r="C88" s="7" t="s">
        <v>95</v>
      </c>
      <c r="D88" s="7" t="s">
        <v>96</v>
      </c>
      <c r="E88" s="7"/>
      <c r="F88" s="8">
        <f>F89+F91+F94+F96</f>
        <v>681691.46</v>
      </c>
    </row>
    <row r="89" spans="1:6" ht="22.9" customHeight="1" outlineLevel="4">
      <c r="A89" s="6" t="s">
        <v>97</v>
      </c>
      <c r="B89" s="7" t="s">
        <v>8</v>
      </c>
      <c r="C89" s="7" t="s">
        <v>95</v>
      </c>
      <c r="D89" s="7" t="s">
        <v>98</v>
      </c>
      <c r="E89" s="7"/>
      <c r="F89" s="8">
        <f>F90</f>
        <v>10000</v>
      </c>
    </row>
    <row r="90" spans="1:6" ht="22.9" customHeight="1" outlineLevel="7">
      <c r="A90" s="9" t="s">
        <v>25</v>
      </c>
      <c r="B90" s="10" t="s">
        <v>8</v>
      </c>
      <c r="C90" s="10" t="s">
        <v>95</v>
      </c>
      <c r="D90" s="10" t="s">
        <v>98</v>
      </c>
      <c r="E90" s="10" t="s">
        <v>26</v>
      </c>
      <c r="F90" s="11">
        <v>10000</v>
      </c>
    </row>
    <row r="91" spans="1:6" ht="22.9" customHeight="1" outlineLevel="4">
      <c r="A91" s="6" t="s">
        <v>99</v>
      </c>
      <c r="B91" s="7" t="s">
        <v>8</v>
      </c>
      <c r="C91" s="7" t="s">
        <v>95</v>
      </c>
      <c r="D91" s="7" t="s">
        <v>100</v>
      </c>
      <c r="E91" s="7"/>
      <c r="F91" s="8">
        <f>F92+F93</f>
        <v>165000</v>
      </c>
    </row>
    <row r="92" spans="1:6" ht="22.9" customHeight="1" outlineLevel="7">
      <c r="A92" s="9" t="s">
        <v>25</v>
      </c>
      <c r="B92" s="10" t="s">
        <v>8</v>
      </c>
      <c r="C92" s="10" t="s">
        <v>95</v>
      </c>
      <c r="D92" s="10" t="s">
        <v>100</v>
      </c>
      <c r="E92" s="10" t="s">
        <v>26</v>
      </c>
      <c r="F92" s="11">
        <v>15000</v>
      </c>
    </row>
    <row r="93" spans="1:6" ht="22.9" customHeight="1" outlineLevel="7">
      <c r="A93" s="12" t="s">
        <v>129</v>
      </c>
      <c r="B93" s="10" t="s">
        <v>8</v>
      </c>
      <c r="C93" s="10" t="s">
        <v>95</v>
      </c>
      <c r="D93" s="10" t="s">
        <v>100</v>
      </c>
      <c r="E93" s="13" t="s">
        <v>130</v>
      </c>
      <c r="F93" s="14">
        <v>150000</v>
      </c>
    </row>
    <row r="94" spans="1:6" ht="22.9" customHeight="1" outlineLevel="4">
      <c r="A94" s="6" t="s">
        <v>101</v>
      </c>
      <c r="B94" s="7" t="s">
        <v>8</v>
      </c>
      <c r="C94" s="7" t="s">
        <v>95</v>
      </c>
      <c r="D94" s="7" t="s">
        <v>102</v>
      </c>
      <c r="E94" s="7"/>
      <c r="F94" s="8">
        <f>F95</f>
        <v>497691.46</v>
      </c>
    </row>
    <row r="95" spans="1:6" ht="22.9" customHeight="1" outlineLevel="7">
      <c r="A95" s="9" t="s">
        <v>25</v>
      </c>
      <c r="B95" s="10" t="s">
        <v>8</v>
      </c>
      <c r="C95" s="10" t="s">
        <v>95</v>
      </c>
      <c r="D95" s="10" t="s">
        <v>102</v>
      </c>
      <c r="E95" s="10" t="s">
        <v>26</v>
      </c>
      <c r="F95" s="11">
        <v>497691.46</v>
      </c>
    </row>
    <row r="96" spans="1:6" ht="45.6" customHeight="1" outlineLevel="4">
      <c r="A96" s="6" t="s">
        <v>103</v>
      </c>
      <c r="B96" s="7" t="s">
        <v>8</v>
      </c>
      <c r="C96" s="7" t="s">
        <v>95</v>
      </c>
      <c r="D96" s="7" t="s">
        <v>104</v>
      </c>
      <c r="E96" s="7"/>
      <c r="F96" s="8">
        <f>F97</f>
        <v>9000</v>
      </c>
    </row>
    <row r="97" spans="1:6" ht="22.9" customHeight="1" outlineLevel="7">
      <c r="A97" s="9" t="s">
        <v>33</v>
      </c>
      <c r="B97" s="10" t="s">
        <v>8</v>
      </c>
      <c r="C97" s="10" t="s">
        <v>95</v>
      </c>
      <c r="D97" s="10" t="s">
        <v>104</v>
      </c>
      <c r="E97" s="10" t="s">
        <v>34</v>
      </c>
      <c r="F97" s="11">
        <v>9000</v>
      </c>
    </row>
    <row r="98" spans="1:6" ht="34.15" customHeight="1" outlineLevel="3">
      <c r="A98" s="6" t="s">
        <v>29</v>
      </c>
      <c r="B98" s="7" t="s">
        <v>8</v>
      </c>
      <c r="C98" s="7" t="s">
        <v>95</v>
      </c>
      <c r="D98" s="7" t="s">
        <v>30</v>
      </c>
      <c r="E98" s="7"/>
      <c r="F98" s="8">
        <f>F99</f>
        <v>14250</v>
      </c>
    </row>
    <row r="99" spans="1:6" ht="22.9" customHeight="1" outlineLevel="4">
      <c r="A99" s="6" t="s">
        <v>105</v>
      </c>
      <c r="B99" s="7" t="s">
        <v>8</v>
      </c>
      <c r="C99" s="7" t="s">
        <v>95</v>
      </c>
      <c r="D99" s="7" t="s">
        <v>106</v>
      </c>
      <c r="E99" s="7"/>
      <c r="F99" s="8">
        <f>F100</f>
        <v>14250</v>
      </c>
    </row>
    <row r="100" spans="1:6" ht="22.9" customHeight="1" outlineLevel="7">
      <c r="A100" s="9" t="s">
        <v>25</v>
      </c>
      <c r="B100" s="10" t="s">
        <v>8</v>
      </c>
      <c r="C100" s="10" t="s">
        <v>95</v>
      </c>
      <c r="D100" s="10" t="s">
        <v>106</v>
      </c>
      <c r="E100" s="10" t="s">
        <v>26</v>
      </c>
      <c r="F100" s="11">
        <v>14250</v>
      </c>
    </row>
    <row r="101" spans="1:6" ht="13.5" outlineLevel="1">
      <c r="A101" s="6" t="s">
        <v>107</v>
      </c>
      <c r="B101" s="7" t="s">
        <v>8</v>
      </c>
      <c r="C101" s="7" t="s">
        <v>108</v>
      </c>
      <c r="D101" s="7"/>
      <c r="E101" s="7"/>
      <c r="F101" s="8">
        <f>F102</f>
        <v>3271886</v>
      </c>
    </row>
    <row r="102" spans="1:6" ht="13.5" outlineLevel="2">
      <c r="A102" s="6" t="s">
        <v>109</v>
      </c>
      <c r="B102" s="7" t="s">
        <v>8</v>
      </c>
      <c r="C102" s="7" t="s">
        <v>110</v>
      </c>
      <c r="D102" s="7"/>
      <c r="E102" s="7"/>
      <c r="F102" s="8">
        <f>F103</f>
        <v>3271886</v>
      </c>
    </row>
    <row r="103" spans="1:6" ht="57" customHeight="1" outlineLevel="3">
      <c r="A103" s="6" t="s">
        <v>128</v>
      </c>
      <c r="B103" s="7" t="s">
        <v>8</v>
      </c>
      <c r="C103" s="7" t="s">
        <v>110</v>
      </c>
      <c r="D103" s="7" t="s">
        <v>111</v>
      </c>
      <c r="E103" s="7"/>
      <c r="F103" s="8">
        <f>F104+F114+F116</f>
        <v>3271886</v>
      </c>
    </row>
    <row r="104" spans="1:6" ht="34.15" customHeight="1" outlineLevel="4">
      <c r="A104" s="6" t="s">
        <v>53</v>
      </c>
      <c r="B104" s="7" t="s">
        <v>8</v>
      </c>
      <c r="C104" s="7" t="s">
        <v>110</v>
      </c>
      <c r="D104" s="7" t="s">
        <v>112</v>
      </c>
      <c r="E104" s="7"/>
      <c r="F104" s="8">
        <f>F105+F106+F107+F108+F109+F110+F111+F112+F113</f>
        <v>3263886</v>
      </c>
    </row>
    <row r="105" spans="1:6" ht="22.9" customHeight="1" outlineLevel="7">
      <c r="A105" s="9" t="s">
        <v>55</v>
      </c>
      <c r="B105" s="10" t="s">
        <v>8</v>
      </c>
      <c r="C105" s="10" t="s">
        <v>110</v>
      </c>
      <c r="D105" s="10" t="s">
        <v>112</v>
      </c>
      <c r="E105" s="10" t="s">
        <v>56</v>
      </c>
      <c r="F105" s="11">
        <v>2007000</v>
      </c>
    </row>
    <row r="106" spans="1:6" ht="57" customHeight="1" outlineLevel="7">
      <c r="A106" s="9" t="s">
        <v>57</v>
      </c>
      <c r="B106" s="10" t="s">
        <v>8</v>
      </c>
      <c r="C106" s="10" t="s">
        <v>110</v>
      </c>
      <c r="D106" s="10" t="s">
        <v>112</v>
      </c>
      <c r="E106" s="10" t="s">
        <v>58</v>
      </c>
      <c r="F106" s="11">
        <v>607000</v>
      </c>
    </row>
    <row r="107" spans="1:6" ht="22.9" customHeight="1" outlineLevel="7">
      <c r="A107" s="9" t="s">
        <v>25</v>
      </c>
      <c r="B107" s="10" t="s">
        <v>8</v>
      </c>
      <c r="C107" s="10" t="s">
        <v>110</v>
      </c>
      <c r="D107" s="10" t="s">
        <v>112</v>
      </c>
      <c r="E107" s="10" t="s">
        <v>26</v>
      </c>
      <c r="F107" s="11">
        <v>104170</v>
      </c>
    </row>
    <row r="108" spans="1:6" ht="22.9" customHeight="1" outlineLevel="7">
      <c r="A108" s="9" t="s">
        <v>25</v>
      </c>
      <c r="B108" s="10" t="s">
        <v>8</v>
      </c>
      <c r="C108" s="10" t="s">
        <v>110</v>
      </c>
      <c r="D108" s="10" t="s">
        <v>112</v>
      </c>
      <c r="E108" s="10" t="s">
        <v>26</v>
      </c>
      <c r="F108" s="11">
        <v>2600</v>
      </c>
    </row>
    <row r="109" spans="1:6" ht="22.9" customHeight="1" outlineLevel="7">
      <c r="A109" s="12" t="s">
        <v>129</v>
      </c>
      <c r="B109" s="10" t="s">
        <v>8</v>
      </c>
      <c r="C109" s="10" t="s">
        <v>110</v>
      </c>
      <c r="D109" s="10" t="s">
        <v>112</v>
      </c>
      <c r="E109" s="13" t="s">
        <v>130</v>
      </c>
      <c r="F109" s="14">
        <v>128085</v>
      </c>
    </row>
    <row r="110" spans="1:6" ht="22.9" customHeight="1" outlineLevel="7">
      <c r="A110" s="15" t="s">
        <v>131</v>
      </c>
      <c r="B110" s="10" t="s">
        <v>8</v>
      </c>
      <c r="C110" s="10" t="s">
        <v>110</v>
      </c>
      <c r="D110" s="10" t="s">
        <v>112</v>
      </c>
      <c r="E110" s="10" t="s">
        <v>26</v>
      </c>
      <c r="F110" s="11">
        <v>250000</v>
      </c>
    </row>
    <row r="111" spans="1:6" ht="22.9" customHeight="1" outlineLevel="7">
      <c r="A111" s="15" t="s">
        <v>132</v>
      </c>
      <c r="B111" s="10" t="s">
        <v>8</v>
      </c>
      <c r="C111" s="10" t="s">
        <v>110</v>
      </c>
      <c r="D111" s="10" t="s">
        <v>112</v>
      </c>
      <c r="E111" s="10" t="s">
        <v>26</v>
      </c>
      <c r="F111" s="14">
        <v>160500</v>
      </c>
    </row>
    <row r="112" spans="1:6" ht="22.9" customHeight="1" outlineLevel="7">
      <c r="A112" s="15" t="s">
        <v>133</v>
      </c>
      <c r="B112" s="10" t="s">
        <v>8</v>
      </c>
      <c r="C112" s="10" t="s">
        <v>110</v>
      </c>
      <c r="D112" s="10" t="s">
        <v>112</v>
      </c>
      <c r="E112" s="10" t="s">
        <v>26</v>
      </c>
      <c r="F112" s="11">
        <v>1645</v>
      </c>
    </row>
    <row r="113" spans="1:6" ht="22.9" customHeight="1" outlineLevel="7">
      <c r="A113" s="15" t="s">
        <v>131</v>
      </c>
      <c r="B113" s="10" t="s">
        <v>8</v>
      </c>
      <c r="C113" s="10" t="s">
        <v>110</v>
      </c>
      <c r="D113" s="10" t="s">
        <v>112</v>
      </c>
      <c r="E113" s="10" t="s">
        <v>26</v>
      </c>
      <c r="F113" s="11">
        <v>2886</v>
      </c>
    </row>
    <row r="114" spans="1:6" ht="22.9" customHeight="1" outlineLevel="4">
      <c r="A114" s="6" t="s">
        <v>113</v>
      </c>
      <c r="B114" s="7" t="s">
        <v>8</v>
      </c>
      <c r="C114" s="7" t="s">
        <v>110</v>
      </c>
      <c r="D114" s="7" t="s">
        <v>114</v>
      </c>
      <c r="E114" s="7"/>
      <c r="F114" s="8">
        <f>F115</f>
        <v>3000</v>
      </c>
    </row>
    <row r="115" spans="1:6" ht="22.9" customHeight="1" outlineLevel="7">
      <c r="A115" s="9" t="s">
        <v>33</v>
      </c>
      <c r="B115" s="10" t="s">
        <v>8</v>
      </c>
      <c r="C115" s="10" t="s">
        <v>110</v>
      </c>
      <c r="D115" s="10" t="s">
        <v>114</v>
      </c>
      <c r="E115" s="10" t="s">
        <v>34</v>
      </c>
      <c r="F115" s="11">
        <v>3000</v>
      </c>
    </row>
    <row r="116" spans="1:6" ht="22.9" customHeight="1" outlineLevel="4">
      <c r="A116" s="6" t="s">
        <v>35</v>
      </c>
      <c r="B116" s="7" t="s">
        <v>8</v>
      </c>
      <c r="C116" s="7" t="s">
        <v>110</v>
      </c>
      <c r="D116" s="7" t="s">
        <v>115</v>
      </c>
      <c r="E116" s="7"/>
      <c r="F116" s="8">
        <f>F117</f>
        <v>5000</v>
      </c>
    </row>
    <row r="117" spans="1:6" ht="22.9" customHeight="1" outlineLevel="7">
      <c r="A117" s="9" t="s">
        <v>37</v>
      </c>
      <c r="B117" s="10" t="s">
        <v>8</v>
      </c>
      <c r="C117" s="10" t="s">
        <v>110</v>
      </c>
      <c r="D117" s="10" t="s">
        <v>115</v>
      </c>
      <c r="E117" s="10" t="s">
        <v>38</v>
      </c>
      <c r="F117" s="11">
        <v>5000</v>
      </c>
    </row>
    <row r="125" spans="1:6" ht="12.75" customHeight="1">
      <c r="C125" s="9"/>
    </row>
  </sheetData>
  <mergeCells count="2">
    <mergeCell ref="A5:F5"/>
    <mergeCell ref="E1:F1"/>
  </mergeCells>
  <pageMargins left="1.1811023622047245" right="0.39370078740157483" top="0.78740157480314965" bottom="0.78740157480314965" header="0" footer="0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dcterms:created xsi:type="dcterms:W3CDTF">2020-12-01T13:24:51Z</dcterms:created>
  <dcterms:modified xsi:type="dcterms:W3CDTF">2021-07-07T08:30:29Z</dcterms:modified>
</cp:coreProperties>
</file>