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Бюджет!$J$46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D41" i="1" l="1"/>
  <c r="E41" i="1"/>
  <c r="E31" i="1"/>
  <c r="E32" i="1"/>
  <c r="E21" i="1"/>
  <c r="E24" i="1"/>
  <c r="E27" i="1"/>
  <c r="D21" i="1"/>
  <c r="E17" i="1"/>
  <c r="D17" i="1"/>
  <c r="D18" i="1"/>
  <c r="D24" i="1"/>
  <c r="D27" i="1"/>
  <c r="E18" i="1"/>
  <c r="G41" i="1" l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</calcChain>
</file>

<file path=xl/sharedStrings.xml><?xml version="1.0" encoding="utf-8"?>
<sst xmlns="http://schemas.openxmlformats.org/spreadsheetml/2006/main" count="87" uniqueCount="57">
  <si>
    <t>руб.</t>
  </si>
  <si>
    <t>Наименование кода</t>
  </si>
  <si>
    <t>КЦСР</t>
  </si>
  <si>
    <t>КВР</t>
  </si>
  <si>
    <t>Ассигнования 2023 год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</si>
  <si>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</si>
  <si>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</si>
  <si>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</si>
  <si>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</si>
  <si>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</si>
  <si>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</si>
  <si>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</si>
  <si>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</si>
  <si>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Закупка энергетических ресурсов</t>
  </si>
  <si>
    <t>2 4 7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</si>
  <si>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</si>
  <si>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</si>
  <si>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</si>
  <si>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</si>
  <si>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</si>
  <si>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</si>
  <si>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</si>
  <si>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</si>
  <si>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</si>
  <si>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</si>
  <si>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</si>
  <si>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</si>
  <si>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</si>
  <si>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</si>
  <si>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</si>
  <si>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</si>
  <si>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</si>
  <si>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</si>
  <si>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</si>
  <si>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</si>
  <si>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Уплата прочих налогов, сборов и иных платежей</t>
  </si>
  <si>
    <t>86 0 00 80150</t>
  </si>
  <si>
    <t>Уплата иных платежей</t>
  </si>
  <si>
    <t>8 5 3</t>
  </si>
  <si>
    <t>Итого</t>
  </si>
  <si>
    <t xml:space="preserve">Исполнение бюджетных ассигнований на реализацию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</si>
  <si>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</si>
  <si>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</si>
  <si>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</si>
  <si>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</si>
  <si>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</si>
  <si>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</si>
  <si>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</si>
  <si>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</si>
  <si>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</si>
  <si>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</si>
  <si>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</si>
  <si>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</si>
  <si>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Ведомственная целевая программа "Благоустройство населённых пунктов Сысоевского сельского поселения на 2023-2025 годы "</t>
  </si>
  <si>
    <t>Ведомственная целевая программа "Культура Сысоевского сельского поселения на 2023-2025 годы"</t>
  </si>
  <si>
    <t xml:space="preserve"> </t>
  </si>
  <si>
    <t>ведомственных целевых программ за 1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</si>
</sst>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4.5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7:J41"/>
  <sheetViews>
    <sheetView showGridLines="0" tabSelected="1" workbookViewId="0">
      <selection activeCell="A8" sqref="A8:G8"/>
    </sheetView>
  </sheetViews>
  <sheetFormatPr defaultRowHeight="12.75" customHeight="1" outlineLevelRow="4" x14ac:dyDescent="0.2"/>
  <cols>
    <col min="1" max="1" width="30.7109375" customWidth="1"/>
    <col min="2" max="2" width="20.7109375" customWidth="1"/>
    <col min="3" max="3" width="10.28515625" customWidth="1"/>
    <col min="4" max="7" width="15.42578125" customWidth="1"/>
    <col min="8" max="10" width="9.140625" customWidth="1"/>
  </cols>
  <sheetData>
    <row r="7" spans="1:10" ht="17.45" customHeight="1" x14ac:dyDescent="0.2">
      <c r="A7" s="15" t="s">
        <v>40</v>
      </c>
      <c r="B7" s="15"/>
      <c r="C7" s="15"/>
      <c r="D7" s="15"/>
      <c r="E7" s="15"/>
      <c r="F7" s="15"/>
      <c r="G7" s="15"/>
    </row>
    <row r="8" spans="1:10" ht="19.899999999999999" customHeight="1" x14ac:dyDescent="0.2">
      <c r="A8" s="15" t="s">
        <v>56</v>
      </c>
      <c r="B8" s="15"/>
      <c r="C8" s="15"/>
      <c r="D8" s="15"/>
      <c r="E8" s="15"/>
      <c r="F8" s="15"/>
      <c r="G8" s="15"/>
    </row>
    <row r="11" spans="1:10" ht="12.75" customHeight="1" x14ac:dyDescent="0.2">
      <c r="A11" s="12" t="s">
        <v>0</v>
      </c>
      <c r="B11" s="12"/>
      <c r="C11" s="12"/>
      <c r="D11" s="12"/>
      <c r="E11" s="12"/>
      <c r="F11" s="12"/>
      <c r="G11" s="12"/>
    </row>
    <row r="12" spans="1:10" ht="21" x14ac:dyDescent="0.2">
      <c r="A12" s="13" t="s">
        <v>1</v>
      </c>
      <c r="B12" s="13" t="s">
        <v>2</v>
      </c>
      <c r="C12" s="13" t="s">
        <v>3</v>
      </c>
      <c r="D12" s="13" t="s">
        <v>4</v>
      </c>
      <c r="E12" s="13" t="s">
        <v>41</v>
      </c>
      <c r="F12" s="13" t="s">
        <v>42</v>
      </c>
      <c r="G12" s="13" t="s">
        <v>43</v>
      </c>
      <c r="H12" s="2"/>
      <c r="I12" s="1"/>
      <c r="J12" s="1"/>
    </row>
    <row r="13" spans="1:10" x14ac:dyDescent="0.2">
      <c r="A13" s="13" t="s">
        <v>44</v>
      </c>
      <c r="B13" s="13" t="s">
        <v>45</v>
      </c>
      <c r="C13" s="13" t="s">
        <v>46</v>
      </c>
      <c r="D13" s="13" t="s">
        <v>47</v>
      </c>
      <c r="E13" s="13" t="s">
        <v>48</v>
      </c>
      <c r="F13" s="13" t="s">
        <v>49</v>
      </c>
      <c r="G13" s="13" t="s">
        <v>50</v>
      </c>
    </row>
    <row r="14" spans="1:10" ht="67.5" x14ac:dyDescent="0.2">
      <c r="A14" s="3" t="s">
        <v>51</v>
      </c>
      <c r="B14" s="4" t="s">
        <v>5</v>
      </c>
      <c r="C14" s="4"/>
      <c r="D14" s="5">
        <v>120000</v>
      </c>
      <c r="E14" s="5">
        <v>76000</v>
      </c>
      <c r="F14" s="5">
        <f>D14-E14</f>
        <v>44000</v>
      </c>
      <c r="G14" s="14">
        <f>E14/D14</f>
        <v>0.6333333333333333</v>
      </c>
    </row>
    <row r="15" spans="1:10" ht="45" outlineLevel="1" x14ac:dyDescent="0.2">
      <c r="A15" s="3" t="s">
        <v>6</v>
      </c>
      <c r="B15" s="4" t="s">
        <v>7</v>
      </c>
      <c r="C15" s="4"/>
      <c r="D15" s="5">
        <v>120000</v>
      </c>
      <c r="E15" s="5">
        <v>76000</v>
      </c>
      <c r="F15" s="5">
        <f t="shared" ref="F15:F41" si="0">D15-E15</f>
        <v>44000</v>
      </c>
      <c r="G15" s="14">
        <f t="shared" ref="G15:G41" si="1">E15/D15</f>
        <v>0.6333333333333333</v>
      </c>
    </row>
    <row r="16" spans="1:10" outlineLevel="4" x14ac:dyDescent="0.2">
      <c r="A16" s="6" t="s">
        <v>8</v>
      </c>
      <c r="B16" s="7" t="s">
        <v>7</v>
      </c>
      <c r="C16" s="7" t="s">
        <v>9</v>
      </c>
      <c r="D16" s="8">
        <v>120000</v>
      </c>
      <c r="E16" s="8">
        <v>76000</v>
      </c>
      <c r="F16" s="5">
        <f t="shared" si="0"/>
        <v>44000</v>
      </c>
      <c r="G16" s="14">
        <f t="shared" si="1"/>
        <v>0.6333333333333333</v>
      </c>
    </row>
    <row r="17" spans="1:10" ht="78.75" x14ac:dyDescent="0.2">
      <c r="A17" s="3" t="s">
        <v>52</v>
      </c>
      <c r="B17" s="4" t="s">
        <v>10</v>
      </c>
      <c r="C17" s="4"/>
      <c r="D17" s="5">
        <f>D18</f>
        <v>2978183.38</v>
      </c>
      <c r="E17" s="5">
        <f>E18</f>
        <v>514559.74</v>
      </c>
      <c r="F17" s="5">
        <f t="shared" si="0"/>
        <v>2463623.6399999997</v>
      </c>
      <c r="G17" s="14">
        <f t="shared" si="1"/>
        <v>0.17277637886757666</v>
      </c>
    </row>
    <row r="18" spans="1:10" ht="33.75" outlineLevel="1" x14ac:dyDescent="0.2">
      <c r="A18" s="3" t="s">
        <v>11</v>
      </c>
      <c r="B18" s="4" t="s">
        <v>12</v>
      </c>
      <c r="C18" s="4"/>
      <c r="D18" s="5">
        <f>D19+D20</f>
        <v>2978183.38</v>
      </c>
      <c r="E18" s="5">
        <f>E19+E20</f>
        <v>514559.74</v>
      </c>
      <c r="F18" s="5">
        <f t="shared" si="0"/>
        <v>2463623.6399999997</v>
      </c>
      <c r="G18" s="14">
        <f t="shared" si="1"/>
        <v>0.17277637886757666</v>
      </c>
    </row>
    <row r="19" spans="1:10" outlineLevel="4" x14ac:dyDescent="0.2">
      <c r="A19" s="6" t="s">
        <v>8</v>
      </c>
      <c r="B19" s="7" t="s">
        <v>12</v>
      </c>
      <c r="C19" s="7" t="s">
        <v>9</v>
      </c>
      <c r="D19" s="8">
        <v>2346762.96</v>
      </c>
      <c r="E19" s="8">
        <v>218170.44</v>
      </c>
      <c r="F19" s="5">
        <f t="shared" si="0"/>
        <v>2128592.52</v>
      </c>
      <c r="G19" s="14">
        <f t="shared" si="1"/>
        <v>9.2966543156962053E-2</v>
      </c>
    </row>
    <row r="20" spans="1:10" outlineLevel="4" x14ac:dyDescent="0.2">
      <c r="A20" s="6" t="s">
        <v>13</v>
      </c>
      <c r="B20" s="7" t="s">
        <v>12</v>
      </c>
      <c r="C20" s="7" t="s">
        <v>14</v>
      </c>
      <c r="D20" s="8">
        <v>631420.42000000004</v>
      </c>
      <c r="E20" s="8">
        <v>296389.3</v>
      </c>
      <c r="F20" s="5">
        <f t="shared" si="0"/>
        <v>335031.12000000005</v>
      </c>
      <c r="G20" s="14">
        <f t="shared" si="1"/>
        <v>0.46940087873623088</v>
      </c>
    </row>
    <row r="21" spans="1:10" ht="63" customHeight="1" x14ac:dyDescent="0.2">
      <c r="A21" s="3" t="s">
        <v>53</v>
      </c>
      <c r="B21" s="4" t="s">
        <v>15</v>
      </c>
      <c r="C21" s="4"/>
      <c r="D21" s="5">
        <f>D22+D24+D27+D29</f>
        <v>287995.06</v>
      </c>
      <c r="E21" s="5">
        <f>E22+E24+E27+E29</f>
        <v>104191.09</v>
      </c>
      <c r="F21" s="5">
        <f t="shared" si="0"/>
        <v>183803.97</v>
      </c>
      <c r="G21" s="14">
        <f t="shared" si="1"/>
        <v>0.36178082360162706</v>
      </c>
    </row>
    <row r="22" spans="1:10" ht="22.5" outlineLevel="1" x14ac:dyDescent="0.2">
      <c r="A22" s="3" t="s">
        <v>16</v>
      </c>
      <c r="B22" s="4" t="s">
        <v>17</v>
      </c>
      <c r="C22" s="4"/>
      <c r="D22" s="5">
        <v>12000</v>
      </c>
      <c r="E22" s="5">
        <v>0</v>
      </c>
      <c r="F22" s="5">
        <f t="shared" si="0"/>
        <v>12000</v>
      </c>
      <c r="G22" s="14">
        <f t="shared" si="1"/>
        <v>0</v>
      </c>
    </row>
    <row r="23" spans="1:10" outlineLevel="4" x14ac:dyDescent="0.2">
      <c r="A23" s="6" t="s">
        <v>8</v>
      </c>
      <c r="B23" s="7" t="s">
        <v>17</v>
      </c>
      <c r="C23" s="7" t="s">
        <v>9</v>
      </c>
      <c r="D23" s="8">
        <v>12000</v>
      </c>
      <c r="E23" s="8">
        <v>0</v>
      </c>
      <c r="F23" s="5">
        <f t="shared" si="0"/>
        <v>12000</v>
      </c>
      <c r="G23" s="14">
        <f t="shared" si="1"/>
        <v>0</v>
      </c>
    </row>
    <row r="24" spans="1:10" outlineLevel="1" x14ac:dyDescent="0.2">
      <c r="A24" s="3" t="s">
        <v>18</v>
      </c>
      <c r="B24" s="4" t="s">
        <v>19</v>
      </c>
      <c r="C24" s="4"/>
      <c r="D24" s="5">
        <f>D25+D26</f>
        <v>164895.06</v>
      </c>
      <c r="E24" s="5">
        <f>E25+E26</f>
        <v>2427.64</v>
      </c>
      <c r="F24" s="5">
        <f t="shared" si="0"/>
        <v>162467.41999999998</v>
      </c>
      <c r="G24" s="14">
        <f t="shared" si="1"/>
        <v>1.4722333100821819E-2</v>
      </c>
    </row>
    <row r="25" spans="1:10" outlineLevel="4" x14ac:dyDescent="0.2">
      <c r="A25" s="6" t="s">
        <v>8</v>
      </c>
      <c r="B25" s="7" t="s">
        <v>19</v>
      </c>
      <c r="C25" s="7" t="s">
        <v>9</v>
      </c>
      <c r="D25" s="8">
        <v>128554.06</v>
      </c>
      <c r="E25" s="8">
        <v>2427.64</v>
      </c>
      <c r="F25" s="5">
        <f t="shared" si="0"/>
        <v>126126.42</v>
      </c>
      <c r="G25" s="14">
        <f t="shared" si="1"/>
        <v>1.8884195489430673E-2</v>
      </c>
    </row>
    <row r="26" spans="1:10" outlineLevel="4" x14ac:dyDescent="0.2">
      <c r="A26" s="6" t="s">
        <v>13</v>
      </c>
      <c r="B26" s="7" t="s">
        <v>19</v>
      </c>
      <c r="C26" s="7" t="s">
        <v>14</v>
      </c>
      <c r="D26" s="8">
        <v>36341</v>
      </c>
      <c r="E26" s="8">
        <v>0</v>
      </c>
      <c r="F26" s="5">
        <f t="shared" si="0"/>
        <v>36341</v>
      </c>
      <c r="G26" s="14">
        <f t="shared" si="1"/>
        <v>0</v>
      </c>
    </row>
    <row r="27" spans="1:10" ht="22.5" outlineLevel="1" x14ac:dyDescent="0.2">
      <c r="A27" s="3" t="s">
        <v>20</v>
      </c>
      <c r="B27" s="4" t="s">
        <v>21</v>
      </c>
      <c r="C27" s="4"/>
      <c r="D27" s="5">
        <f>D28</f>
        <v>102100</v>
      </c>
      <c r="E27" s="5">
        <f>E28</f>
        <v>100947.45</v>
      </c>
      <c r="F27" s="5">
        <f t="shared" si="0"/>
        <v>1152.5500000000029</v>
      </c>
      <c r="G27" s="14">
        <f t="shared" si="1"/>
        <v>0.98871155729676785</v>
      </c>
    </row>
    <row r="28" spans="1:10" outlineLevel="4" x14ac:dyDescent="0.2">
      <c r="A28" s="6" t="s">
        <v>8</v>
      </c>
      <c r="B28" s="7" t="s">
        <v>21</v>
      </c>
      <c r="C28" s="7" t="s">
        <v>9</v>
      </c>
      <c r="D28" s="8">
        <v>102100</v>
      </c>
      <c r="E28" s="8">
        <v>100947.45</v>
      </c>
      <c r="F28" s="5">
        <f t="shared" si="0"/>
        <v>1152.5500000000029</v>
      </c>
      <c r="G28" s="14">
        <f t="shared" si="1"/>
        <v>0.98871155729676785</v>
      </c>
    </row>
    <row r="29" spans="1:10" ht="33.75" outlineLevel="1" x14ac:dyDescent="0.2">
      <c r="A29" s="3" t="s">
        <v>22</v>
      </c>
      <c r="B29" s="4" t="s">
        <v>23</v>
      </c>
      <c r="C29" s="4"/>
      <c r="D29" s="5">
        <v>9000</v>
      </c>
      <c r="E29" s="5">
        <v>816</v>
      </c>
      <c r="F29" s="5">
        <f t="shared" si="0"/>
        <v>8184</v>
      </c>
      <c r="G29" s="14">
        <f t="shared" si="1"/>
        <v>9.0666666666666673E-2</v>
      </c>
    </row>
    <row r="30" spans="1:10" ht="22.5" outlineLevel="4" x14ac:dyDescent="0.2">
      <c r="A30" s="6" t="s">
        <v>24</v>
      </c>
      <c r="B30" s="7" t="s">
        <v>23</v>
      </c>
      <c r="C30" s="7" t="s">
        <v>25</v>
      </c>
      <c r="D30" s="8">
        <v>9000</v>
      </c>
      <c r="E30" s="8">
        <v>816</v>
      </c>
      <c r="F30" s="5">
        <f t="shared" si="0"/>
        <v>8184</v>
      </c>
      <c r="G30" s="14">
        <f t="shared" si="1"/>
        <v>9.0666666666666673E-2</v>
      </c>
      <c r="J30" t="s">
        <v>55</v>
      </c>
    </row>
    <row r="31" spans="1:10" ht="54" customHeight="1" x14ac:dyDescent="0.2">
      <c r="A31" s="3" t="s">
        <v>54</v>
      </c>
      <c r="B31" s="4" t="s">
        <v>26</v>
      </c>
      <c r="C31" s="4"/>
      <c r="D31" s="5">
        <v>2271679</v>
      </c>
      <c r="E31" s="5">
        <f>E32</f>
        <v>1143739.97</v>
      </c>
      <c r="F31" s="5">
        <f t="shared" si="0"/>
        <v>1127939.03</v>
      </c>
      <c r="G31" s="14">
        <f t="shared" si="1"/>
        <v>0.50347781090550203</v>
      </c>
    </row>
    <row r="32" spans="1:10" ht="33.75" outlineLevel="1" x14ac:dyDescent="0.2">
      <c r="A32" s="3" t="s">
        <v>27</v>
      </c>
      <c r="B32" s="4" t="s">
        <v>28</v>
      </c>
      <c r="C32" s="4"/>
      <c r="D32" s="5">
        <v>2261679</v>
      </c>
      <c r="E32" s="5">
        <f>E33+E34+E35+E36+E37+E39</f>
        <v>1143739.97</v>
      </c>
      <c r="F32" s="5">
        <f t="shared" si="0"/>
        <v>1117939.03</v>
      </c>
      <c r="G32" s="14">
        <f t="shared" si="1"/>
        <v>0.50570393499696464</v>
      </c>
    </row>
    <row r="33" spans="1:7" outlineLevel="4" x14ac:dyDescent="0.2">
      <c r="A33" s="6" t="s">
        <v>29</v>
      </c>
      <c r="B33" s="7" t="s">
        <v>28</v>
      </c>
      <c r="C33" s="7" t="s">
        <v>30</v>
      </c>
      <c r="D33" s="8">
        <v>1530000</v>
      </c>
      <c r="E33" s="8">
        <v>739051.39</v>
      </c>
      <c r="F33" s="5">
        <f t="shared" si="0"/>
        <v>790948.61</v>
      </c>
      <c r="G33" s="14">
        <f t="shared" si="1"/>
        <v>0.48304012418300657</v>
      </c>
    </row>
    <row r="34" spans="1:7" ht="56.25" outlineLevel="4" x14ac:dyDescent="0.2">
      <c r="A34" s="6" t="s">
        <v>31</v>
      </c>
      <c r="B34" s="7" t="s">
        <v>28</v>
      </c>
      <c r="C34" s="7" t="s">
        <v>32</v>
      </c>
      <c r="D34" s="8">
        <v>500000</v>
      </c>
      <c r="E34" s="8">
        <v>200037.09</v>
      </c>
      <c r="F34" s="5">
        <f t="shared" si="0"/>
        <v>299962.91000000003</v>
      </c>
      <c r="G34" s="14">
        <f t="shared" si="1"/>
        <v>0.40007418</v>
      </c>
    </row>
    <row r="35" spans="1:7" outlineLevel="4" x14ac:dyDescent="0.2">
      <c r="A35" s="6" t="s">
        <v>8</v>
      </c>
      <c r="B35" s="7" t="s">
        <v>28</v>
      </c>
      <c r="C35" s="7" t="s">
        <v>9</v>
      </c>
      <c r="D35" s="8">
        <v>209379</v>
      </c>
      <c r="E35" s="8">
        <v>182542.9</v>
      </c>
      <c r="F35" s="5">
        <f t="shared" si="0"/>
        <v>26836.100000000006</v>
      </c>
      <c r="G35" s="14">
        <f t="shared" si="1"/>
        <v>0.87183003070986109</v>
      </c>
    </row>
    <row r="36" spans="1:7" outlineLevel="4" x14ac:dyDescent="0.2">
      <c r="A36" s="6" t="s">
        <v>13</v>
      </c>
      <c r="B36" s="7" t="s">
        <v>28</v>
      </c>
      <c r="C36" s="7" t="s">
        <v>14</v>
      </c>
      <c r="D36" s="8">
        <v>22300</v>
      </c>
      <c r="E36" s="8">
        <v>22108.59</v>
      </c>
      <c r="F36" s="5">
        <f t="shared" si="0"/>
        <v>191.40999999999985</v>
      </c>
      <c r="G36" s="14">
        <f t="shared" si="1"/>
        <v>0.99141659192825116</v>
      </c>
    </row>
    <row r="37" spans="1:7" ht="22.5" outlineLevel="1" x14ac:dyDescent="0.2">
      <c r="A37" s="3" t="s">
        <v>33</v>
      </c>
      <c r="B37" s="4" t="s">
        <v>34</v>
      </c>
      <c r="C37" s="4"/>
      <c r="D37" s="5">
        <v>4000</v>
      </c>
      <c r="E37" s="5">
        <v>0</v>
      </c>
      <c r="F37" s="5">
        <f t="shared" si="0"/>
        <v>4000</v>
      </c>
      <c r="G37" s="14">
        <f t="shared" si="1"/>
        <v>0</v>
      </c>
    </row>
    <row r="38" spans="1:7" ht="22.5" outlineLevel="4" x14ac:dyDescent="0.2">
      <c r="A38" s="6" t="s">
        <v>24</v>
      </c>
      <c r="B38" s="7" t="s">
        <v>34</v>
      </c>
      <c r="C38" s="7" t="s">
        <v>25</v>
      </c>
      <c r="D38" s="8">
        <v>4000</v>
      </c>
      <c r="E38" s="8">
        <v>0</v>
      </c>
      <c r="F38" s="5">
        <f t="shared" si="0"/>
        <v>4000</v>
      </c>
      <c r="G38" s="14">
        <f t="shared" si="1"/>
        <v>0</v>
      </c>
    </row>
    <row r="39" spans="1:7" ht="22.5" outlineLevel="1" x14ac:dyDescent="0.2">
      <c r="A39" s="3" t="s">
        <v>35</v>
      </c>
      <c r="B39" s="4" t="s">
        <v>36</v>
      </c>
      <c r="C39" s="4"/>
      <c r="D39" s="5">
        <v>6000</v>
      </c>
      <c r="E39" s="5">
        <v>0</v>
      </c>
      <c r="F39" s="5">
        <f t="shared" si="0"/>
        <v>6000</v>
      </c>
      <c r="G39" s="14">
        <f t="shared" si="1"/>
        <v>0</v>
      </c>
    </row>
    <row r="40" spans="1:7" outlineLevel="4" x14ac:dyDescent="0.2">
      <c r="A40" s="6" t="s">
        <v>37</v>
      </c>
      <c r="B40" s="7" t="s">
        <v>36</v>
      </c>
      <c r="C40" s="7" t="s">
        <v>38</v>
      </c>
      <c r="D40" s="8">
        <v>6000</v>
      </c>
      <c r="E40" s="8">
        <v>0</v>
      </c>
      <c r="F40" s="5">
        <f t="shared" si="0"/>
        <v>6000</v>
      </c>
      <c r="G40" s="14">
        <f t="shared" si="1"/>
        <v>0</v>
      </c>
    </row>
    <row r="41" spans="1:7" x14ac:dyDescent="0.2">
      <c r="A41" s="9" t="s">
        <v>39</v>
      </c>
      <c r="B41" s="10"/>
      <c r="C41" s="10"/>
      <c r="D41" s="11">
        <f>D14+D17+D21+D31</f>
        <v>5657857.4399999995</v>
      </c>
      <c r="E41" s="11">
        <f>E14+E17+E21+E31</f>
        <v>1838490.7999999998</v>
      </c>
      <c r="F41" s="5">
        <f t="shared" si="0"/>
        <v>3819366.6399999997</v>
      </c>
      <c r="G41" s="14">
        <f t="shared" si="1"/>
        <v>0.32494470203547582</v>
      </c>
    </row>
  </sheetData>
  <mergeCells count="2"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Пользователь</cp:lastModifiedBy>
  <dcterms:created xsi:type="dcterms:W3CDTF">2023-04-10T06:36:49Z</dcterms:created>
  <dcterms:modified xsi:type="dcterms:W3CDTF">2023-07-14T05:29:03Z</dcterms:modified>
</cp:coreProperties>
</file>