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НПА\НПА январь\Решение 9 20\"/>
    </mc:Choice>
  </mc:AlternateContent>
  <bookViews>
    <workbookView xWindow="0" yWindow="0" windowWidth="19200" windowHeight="10890"/>
  </bookViews>
  <sheets>
    <sheet name="Бюджет" sheetId="1" r:id="rId1"/>
  </sheets>
  <definedNames>
    <definedName name="APPT" localSheetId="0">Бюджет!$A$19</definedName>
    <definedName name="FIO" localSheetId="0">Бюджет!#REF!</definedName>
    <definedName name="LAST_CELL" localSheetId="0">Бюджет!$G$128</definedName>
    <definedName name="SIGN" localSheetId="0">Бюджет!$A$19:$E$20</definedName>
    <definedName name="_xlnm.Print_Titles" localSheetId="0">Бюджет!$12:$12</definedName>
  </definedNames>
  <calcPr calcId="162913"/>
</workbook>
</file>

<file path=xl/calcChain.xml><?xml version="1.0" encoding="utf-8"?>
<calcChain xmlns="http://schemas.openxmlformats.org/spreadsheetml/2006/main">
  <c r="E114" i="1" l="1"/>
  <c r="E113" i="1" s="1"/>
  <c r="E112" i="1" s="1"/>
  <c r="E111" i="1" s="1"/>
  <c r="E110" i="1" s="1"/>
  <c r="E104" i="1"/>
  <c r="E101" i="1"/>
  <c r="E99" i="1"/>
  <c r="E96" i="1" s="1"/>
  <c r="E95" i="1" s="1"/>
  <c r="E94" i="1" s="1"/>
  <c r="E88" i="1"/>
  <c r="E85" i="1"/>
  <c r="E81" i="1"/>
  <c r="E80" i="1" s="1"/>
  <c r="E72" i="1"/>
  <c r="E71" i="1" s="1"/>
  <c r="E70" i="1" s="1"/>
  <c r="E69" i="1" s="1"/>
  <c r="E65" i="1"/>
  <c r="E64" i="1" s="1"/>
  <c r="E63" i="1" s="1"/>
  <c r="E62" i="1" s="1"/>
  <c r="E51" i="1"/>
  <c r="E54" i="1"/>
  <c r="E56" i="1"/>
  <c r="E21" i="1"/>
  <c r="E20" i="1" s="1"/>
  <c r="E19" i="1" s="1"/>
  <c r="E32" i="1"/>
  <c r="E16" i="1"/>
  <c r="E15" i="1" s="1"/>
  <c r="E14" i="1" s="1"/>
  <c r="E50" i="1" l="1"/>
  <c r="E49" i="1" s="1"/>
  <c r="E13" i="1" s="1"/>
  <c r="E84" i="1"/>
  <c r="E79" i="1"/>
  <c r="E78" i="1" s="1"/>
  <c r="E123" i="1" l="1"/>
</calcChain>
</file>

<file path=xl/sharedStrings.xml><?xml version="1.0" encoding="utf-8"?>
<sst xmlns="http://schemas.openxmlformats.org/spreadsheetml/2006/main" count="371" uniqueCount="148">
  <si>
    <t>руб.</t>
  </si>
  <si>
    <t>Наименование кода</t>
  </si>
  <si>
    <t>КФСР</t>
  </si>
  <si>
    <t>КЦСР</t>
  </si>
  <si>
    <t>КВР</t>
  </si>
  <si>
    <t>Ассигнования 2024 год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</si>
  <si>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</si>
  <si>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</si>
  <si>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</si>
  <si>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</si>
  <si>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</si>
  <si>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</si>
  <si>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</si>
  <si>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</si>
  <si>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</si>
  <si>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</si>
  <si>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</si>
  <si>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</si>
  <si>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</si>
  <si>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</si>
  <si>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</si>
  <si>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</si>
  <si>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Иные выплаты персоналу государственных (муниципальных) органов, за исключением фонда оплаты труда</t>
  </si>
  <si>
    <t>1 2 2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</si>
  <si>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</si>
  <si>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</si>
  <si>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</si>
  <si>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</si>
  <si>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</si>
  <si>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</si>
  <si>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</si>
  <si>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</si>
  <si>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</si>
  <si>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</si>
  <si>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</si>
  <si>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</si>
  <si>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</si>
  <si>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</si>
  <si>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</si>
  <si>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</si>
  <si>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</si>
  <si>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</si>
  <si>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</si>
  <si>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</si>
  <si>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</si>
  <si>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90 0 00 71020</t>
  </si>
  <si>
    <t>Иные межбюджетные трансферты</t>
  </si>
  <si>
    <t>5 4 0</t>
  </si>
  <si>
    <t>Обеспечение проведения выборов и референдумов</t>
  </si>
  <si>
    <t>01 07</t>
  </si>
  <si>
    <t>Проведение выборов главы муниципального образования</t>
  </si>
  <si>
    <t>99 0 00 00100</t>
  </si>
  <si>
    <t>Специальные расходы</t>
  </si>
  <si>
    <t>8 8 0</t>
  </si>
  <si>
    <t>Проведение выборов в представительные органы муниципального образования</t>
  </si>
  <si>
    <t>99 0 00 00110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</si>
  <si>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</si>
  <si>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</si>
  <si>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</si>
  <si>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</si>
  <si>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</si>
  <si>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</si>
  <si>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</si>
  <si>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</si>
  <si>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</si>
  <si>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</si>
  <si>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</si>
  <si>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</si>
  <si>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</si>
  <si>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</si>
  <si>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</si>
  <si>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</si>
  <si>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</si>
  <si>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</si>
  <si>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</si>
  <si>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Условно-утверждённые расходы</t>
  </si>
  <si>
    <t>99 0 00 87000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</si>
  <si>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</si>
  <si>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</si>
  <si>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</si>
  <si>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</si>
  <si>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</si>
  <si>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</si>
  <si>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</si>
  <si>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</si>
  <si>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</si>
  <si>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</si>
  <si>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50 0 00 00000</t>
  </si>
  <si>
    <t>Закупка товаров, работ и услуг для государственных нужд в рамках обеспечения безопасности населения</t>
  </si>
  <si>
    <t>50 0 00 20090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</si>
  <si>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</si>
  <si>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</si>
  <si>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</si>
  <si>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</si>
  <si>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</si>
  <si>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</si>
  <si>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</si>
  <si>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</si>
  <si>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</si>
  <si>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51 0 00 00000</t>
  </si>
  <si>
    <t>Ремонт и содержание автомобильных дорог общего пользования</t>
  </si>
  <si>
    <t>51 0 00 20680</t>
  </si>
  <si>
    <t>Субсидии бюджетам муниципальных образований на на реализацию мероприятий, связанных с организацией освещения улично-дорожной сети населенных пунктов</t>
  </si>
  <si>
    <t>99 0 00 S1930</t>
  </si>
  <si>
    <t>Другие вопросы в области национальной экономики</t>
  </si>
  <si>
    <t>04 12</t>
  </si>
  <si>
    <t>Мероприятия по землеустройству и землепользованию</t>
  </si>
  <si>
    <t>99 0 00 20320</t>
  </si>
  <si>
    <t>ЖИЛИЩНО-КОММУНАЛЬНОЕ ХОЗЯЙСТВО</t>
  </si>
  <si>
    <t>05 00</t>
  </si>
  <si>
    <t>Благоустройство</t>
  </si>
  <si>
    <t>05 03</t>
  </si>
  <si>
    <t>54 0 00 00000</t>
  </si>
  <si>
    <t>Сбор и удаление твёрдых бытовых отходов</t>
  </si>
  <si>
    <t>54 0 00 20350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</si>
  <si>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</si>
  <si>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</si>
  <si>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</si>
  <si>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</si>
  <si>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</si>
  <si>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</si>
  <si>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Субсидии из областного бюджета бюджетам муниципальных образований Волгоградской области на содержание объектов благоустройства</t>
  </si>
  <si>
    <t>99 0 00 S2270</t>
  </si>
  <si>
    <t>КУЛЬТУРА, КИНЕМАТОГРАФИЯ</t>
  </si>
  <si>
    <t>08 00</t>
  </si>
  <si>
    <t>Культура</t>
  </si>
  <si>
    <t>08 01</t>
  </si>
  <si>
    <t>86 0 00 00000</t>
  </si>
  <si>
    <t>Содержание сельских домов культуры</t>
  </si>
  <si>
    <t>86 1 00 00000</t>
  </si>
  <si>
    <t>86 1 00 00590</t>
  </si>
  <si>
    <t>Уплата налога на имущество и земельного налога</t>
  </si>
  <si>
    <t>86 1 00 80140</t>
  </si>
  <si>
    <t>86 1 00 80150</t>
  </si>
  <si>
    <t>Итого</t>
  </si>
  <si>
    <t xml:space="preserve">разделам , подразделам , целевым статьям и видам расходов функциональной </t>
  </si>
  <si>
    <t>1</t>
  </si>
  <si>
    <t>2</t>
  </si>
  <si>
    <t>3</t>
  </si>
  <si>
    <t>4</t>
  </si>
  <si>
    <t>5</t>
  </si>
  <si>
    <t>Муниципальная программа "Обеспечение безопасности на территории Сысоевского сельского поселения на 2024-2026 годы"</t>
  </si>
  <si>
    <t xml:space="preserve">Муниципальная программа "Повышение безопасности дорожного движения на территории Сысоевскогосельского поселения на 2024-2026 годы" </t>
  </si>
  <si>
    <t>Муниципальная программа "Благоустройство населённых пунктов Сысоевского сельского поселения на 2024-2026 годы"</t>
  </si>
  <si>
    <t>Муниципальная программа "Культура Сысоевского сельского поселения на 2024-2026 годы  "</t>
  </si>
  <si>
    <t>Распределение расходов бюджета Сысоевского сельского поселения по</t>
  </si>
  <si>
    <t xml:space="preserve"> классификации бюджета  поселения за  2024 год</t>
  </si>
  <si>
    <t>54 0 00 80140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</si>
</sst>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  <family val="2"/>
      <charset val="204"/>
    </font>
    <font>
      <sz val="8.5"/>
      <name val="MS Sans Serif"/>
      <family val="2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4" fillId="0" borderId="0" xfId="0" applyFont="1"/>
    <xf numFmtId="0" fontId="5" fillId="0" borderId="0" xfId="0" applyFon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6:G123"/>
  <sheetViews>
    <sheetView showGridLines="0" tabSelected="1" topLeftCell="A103" workbookViewId="0">
      <selection activeCell="H22" sqref="H22"/>
    </sheetView>
  </sheetViews>
  <sheetFormatPr defaultRowHeight="12.75" customHeight="1" outlineLevelRow="6" x14ac:dyDescent="0.2"/>
  <cols>
    <col min="1" max="1" width="38.7109375" customWidth="1"/>
    <col min="2" max="2" width="16.85546875" customWidth="1"/>
    <col min="3" max="3" width="20.7109375" customWidth="1"/>
    <col min="4" max="4" width="10.28515625" customWidth="1"/>
    <col min="5" max="5" width="15.42578125" customWidth="1"/>
    <col min="6" max="7" width="9.140625" customWidth="1"/>
  </cols>
  <sheetData>
    <row r="6" spans="1:7" ht="12.75" customHeight="1" x14ac:dyDescent="0.3">
      <c r="A6" s="17" t="s">
        <v>145</v>
      </c>
      <c r="B6" s="17"/>
      <c r="C6" s="17"/>
      <c r="D6" s="17"/>
      <c r="E6" s="17"/>
    </row>
    <row r="7" spans="1:7" ht="12.75" customHeight="1" x14ac:dyDescent="0.3">
      <c r="A7" s="17" t="s">
        <v>135</v>
      </c>
      <c r="B7" s="17"/>
      <c r="C7" s="17"/>
      <c r="D7" s="17"/>
      <c r="E7" s="17"/>
    </row>
    <row r="8" spans="1:7" ht="12.75" customHeight="1" x14ac:dyDescent="0.3">
      <c r="A8" s="17" t="s">
        <v>146</v>
      </c>
      <c r="B8" s="17"/>
      <c r="C8" s="17"/>
      <c r="D8" s="17"/>
      <c r="E8" s="17"/>
    </row>
    <row r="9" spans="1:7" ht="12.75" customHeight="1" x14ac:dyDescent="0.2">
      <c r="A9" s="11"/>
      <c r="B9" s="11"/>
      <c r="C9" s="11"/>
      <c r="D9" s="11"/>
      <c r="E9" s="11"/>
    </row>
    <row r="10" spans="1:7" ht="12.75" customHeight="1" x14ac:dyDescent="0.2">
      <c r="A10" s="12" t="s">
        <v>0</v>
      </c>
      <c r="B10" s="12"/>
      <c r="C10" s="12"/>
      <c r="D10" s="12"/>
      <c r="E10" s="12"/>
    </row>
    <row r="11" spans="1:7" ht="21" x14ac:dyDescent="0.2">
      <c r="A11" s="13" t="s">
        <v>1</v>
      </c>
      <c r="B11" s="13" t="s">
        <v>2</v>
      </c>
      <c r="C11" s="13" t="s">
        <v>3</v>
      </c>
      <c r="D11" s="13" t="s">
        <v>4</v>
      </c>
      <c r="E11" s="13" t="s">
        <v>5</v>
      </c>
      <c r="F11" s="1"/>
      <c r="G11" s="1"/>
    </row>
    <row r="12" spans="1:7" x14ac:dyDescent="0.2">
      <c r="A12" s="13" t="s">
        <v>136</v>
      </c>
      <c r="B12" s="13" t="s">
        <v>137</v>
      </c>
      <c r="C12" s="13" t="s">
        <v>138</v>
      </c>
      <c r="D12" s="13" t="s">
        <v>139</v>
      </c>
      <c r="E12" s="13" t="s">
        <v>140</v>
      </c>
    </row>
    <row r="13" spans="1:7" x14ac:dyDescent="0.2">
      <c r="A13" s="2" t="s">
        <v>6</v>
      </c>
      <c r="B13" s="3" t="s">
        <v>7</v>
      </c>
      <c r="C13" s="3"/>
      <c r="D13" s="3"/>
      <c r="E13" s="4">
        <f>E14+E19+E35+E39++E45+E49</f>
        <v>4212507</v>
      </c>
    </row>
    <row r="14" spans="1:7" ht="33.75" outlineLevel="1" x14ac:dyDescent="0.2">
      <c r="A14" s="2" t="s">
        <v>8</v>
      </c>
      <c r="B14" s="3" t="s">
        <v>9</v>
      </c>
      <c r="C14" s="3"/>
      <c r="D14" s="3"/>
      <c r="E14" s="4">
        <f>E15</f>
        <v>1036900</v>
      </c>
    </row>
    <row r="15" spans="1:7" ht="33.75" outlineLevel="2" x14ac:dyDescent="0.2">
      <c r="A15" s="2" t="s">
        <v>10</v>
      </c>
      <c r="B15" s="3" t="s">
        <v>9</v>
      </c>
      <c r="C15" s="3" t="s">
        <v>11</v>
      </c>
      <c r="D15" s="3"/>
      <c r="E15" s="4">
        <f>E16</f>
        <v>1036900</v>
      </c>
    </row>
    <row r="16" spans="1:7" outlineLevel="3" x14ac:dyDescent="0.2">
      <c r="A16" s="2" t="s">
        <v>12</v>
      </c>
      <c r="B16" s="3" t="s">
        <v>9</v>
      </c>
      <c r="C16" s="3" t="s">
        <v>13</v>
      </c>
      <c r="D16" s="3"/>
      <c r="E16" s="4">
        <f>E17+E18</f>
        <v>1036900</v>
      </c>
    </row>
    <row r="17" spans="1:5" ht="22.5" outlineLevel="6" x14ac:dyDescent="0.2">
      <c r="A17" s="5" t="s">
        <v>14</v>
      </c>
      <c r="B17" s="6" t="s">
        <v>9</v>
      </c>
      <c r="C17" s="6" t="s">
        <v>13</v>
      </c>
      <c r="D17" s="6" t="s">
        <v>15</v>
      </c>
      <c r="E17" s="7">
        <v>810000</v>
      </c>
    </row>
    <row r="18" spans="1:5" ht="45" outlineLevel="6" x14ac:dyDescent="0.2">
      <c r="A18" s="5" t="s">
        <v>16</v>
      </c>
      <c r="B18" s="6" t="s">
        <v>9</v>
      </c>
      <c r="C18" s="6" t="s">
        <v>13</v>
      </c>
      <c r="D18" s="6" t="s">
        <v>17</v>
      </c>
      <c r="E18" s="7">
        <v>226900</v>
      </c>
    </row>
    <row r="19" spans="1:5" ht="56.25" outlineLevel="1" x14ac:dyDescent="0.2">
      <c r="A19" s="2" t="s">
        <v>18</v>
      </c>
      <c r="B19" s="3" t="s">
        <v>19</v>
      </c>
      <c r="C19" s="3"/>
      <c r="D19" s="3"/>
      <c r="E19" s="4">
        <f>E20+E32</f>
        <v>2012640</v>
      </c>
    </row>
    <row r="20" spans="1:5" ht="33.75" outlineLevel="2" x14ac:dyDescent="0.2">
      <c r="A20" s="2" t="s">
        <v>10</v>
      </c>
      <c r="B20" s="3" t="s">
        <v>19</v>
      </c>
      <c r="C20" s="3" t="s">
        <v>11</v>
      </c>
      <c r="D20" s="3"/>
      <c r="E20" s="4">
        <f>E21+E27</f>
        <v>2003190</v>
      </c>
    </row>
    <row r="21" spans="1:5" ht="22.5" outlineLevel="3" x14ac:dyDescent="0.2">
      <c r="A21" s="2" t="s">
        <v>20</v>
      </c>
      <c r="B21" s="3" t="s">
        <v>19</v>
      </c>
      <c r="C21" s="3" t="s">
        <v>21</v>
      </c>
      <c r="D21" s="3"/>
      <c r="E21" s="4">
        <f>E22+E23+E24+E25+E26</f>
        <v>1999190</v>
      </c>
    </row>
    <row r="22" spans="1:5" ht="22.5" outlineLevel="6" x14ac:dyDescent="0.2">
      <c r="A22" s="5" t="s">
        <v>14</v>
      </c>
      <c r="B22" s="6" t="s">
        <v>19</v>
      </c>
      <c r="C22" s="6" t="s">
        <v>21</v>
      </c>
      <c r="D22" s="6" t="s">
        <v>15</v>
      </c>
      <c r="E22" s="7">
        <v>1244000</v>
      </c>
    </row>
    <row r="23" spans="1:5" ht="33.75" outlineLevel="6" x14ac:dyDescent="0.2">
      <c r="A23" s="5" t="s">
        <v>22</v>
      </c>
      <c r="B23" s="6" t="s">
        <v>19</v>
      </c>
      <c r="C23" s="6" t="s">
        <v>21</v>
      </c>
      <c r="D23" s="6" t="s">
        <v>23</v>
      </c>
      <c r="E23" s="7">
        <v>34500</v>
      </c>
    </row>
    <row r="24" spans="1:5" ht="45" outlineLevel="6" x14ac:dyDescent="0.2">
      <c r="A24" s="5" t="s">
        <v>16</v>
      </c>
      <c r="B24" s="6" t="s">
        <v>19</v>
      </c>
      <c r="C24" s="6" t="s">
        <v>21</v>
      </c>
      <c r="D24" s="6" t="s">
        <v>17</v>
      </c>
      <c r="E24" s="7">
        <v>345300</v>
      </c>
    </row>
    <row r="25" spans="1:5" outlineLevel="6" x14ac:dyDescent="0.2">
      <c r="A25" s="5" t="s">
        <v>24</v>
      </c>
      <c r="B25" s="6" t="s">
        <v>19</v>
      </c>
      <c r="C25" s="6" t="s">
        <v>21</v>
      </c>
      <c r="D25" s="6" t="s">
        <v>25</v>
      </c>
      <c r="E25" s="7">
        <v>375390</v>
      </c>
    </row>
    <row r="26" spans="1:5" outlineLevel="6" x14ac:dyDescent="0.2">
      <c r="A26" s="5" t="s">
        <v>26</v>
      </c>
      <c r="B26" s="6" t="s">
        <v>19</v>
      </c>
      <c r="C26" s="6" t="s">
        <v>21</v>
      </c>
      <c r="D26" s="6" t="s">
        <v>27</v>
      </c>
      <c r="E26" s="7">
        <v>0</v>
      </c>
    </row>
    <row r="27" spans="1:5" ht="45" outlineLevel="3" x14ac:dyDescent="0.2">
      <c r="A27" s="2" t="s">
        <v>28</v>
      </c>
      <c r="B27" s="3" t="s">
        <v>19</v>
      </c>
      <c r="C27" s="3" t="s">
        <v>29</v>
      </c>
      <c r="D27" s="3"/>
      <c r="E27" s="4">
        <v>4000</v>
      </c>
    </row>
    <row r="28" spans="1:5" outlineLevel="6" x14ac:dyDescent="0.2">
      <c r="A28" s="5" t="s">
        <v>24</v>
      </c>
      <c r="B28" s="6" t="s">
        <v>19</v>
      </c>
      <c r="C28" s="6" t="s">
        <v>29</v>
      </c>
      <c r="D28" s="6" t="s">
        <v>25</v>
      </c>
      <c r="E28" s="7">
        <v>4000</v>
      </c>
    </row>
    <row r="29" spans="1:5" ht="22.5" outlineLevel="2" x14ac:dyDescent="0.2">
      <c r="A29" s="2" t="s">
        <v>30</v>
      </c>
      <c r="B29" s="3" t="s">
        <v>19</v>
      </c>
      <c r="C29" s="3" t="s">
        <v>31</v>
      </c>
      <c r="D29" s="3"/>
      <c r="E29" s="4">
        <v>0</v>
      </c>
    </row>
    <row r="30" spans="1:5" ht="33.75" outlineLevel="3" x14ac:dyDescent="0.2">
      <c r="A30" s="2" t="s">
        <v>32</v>
      </c>
      <c r="B30" s="3" t="s">
        <v>19</v>
      </c>
      <c r="C30" s="3" t="s">
        <v>33</v>
      </c>
      <c r="D30" s="3"/>
      <c r="E30" s="4">
        <v>0</v>
      </c>
    </row>
    <row r="31" spans="1:5" ht="22.5" outlineLevel="6" x14ac:dyDescent="0.2">
      <c r="A31" s="5" t="s">
        <v>34</v>
      </c>
      <c r="B31" s="6" t="s">
        <v>19</v>
      </c>
      <c r="C31" s="6" t="s">
        <v>33</v>
      </c>
      <c r="D31" s="6" t="s">
        <v>35</v>
      </c>
      <c r="E31" s="7">
        <v>0</v>
      </c>
    </row>
    <row r="32" spans="1:5" ht="22.5" outlineLevel="3" x14ac:dyDescent="0.2">
      <c r="A32" s="2" t="s">
        <v>36</v>
      </c>
      <c r="B32" s="3" t="s">
        <v>19</v>
      </c>
      <c r="C32" s="3" t="s">
        <v>37</v>
      </c>
      <c r="D32" s="3"/>
      <c r="E32" s="4">
        <f>E33+E34</f>
        <v>9450</v>
      </c>
    </row>
    <row r="33" spans="1:5" outlineLevel="6" x14ac:dyDescent="0.2">
      <c r="A33" s="5" t="s">
        <v>38</v>
      </c>
      <c r="B33" s="6" t="s">
        <v>19</v>
      </c>
      <c r="C33" s="6" t="s">
        <v>37</v>
      </c>
      <c r="D33" s="6" t="s">
        <v>39</v>
      </c>
      <c r="E33" s="7">
        <v>4450</v>
      </c>
    </row>
    <row r="34" spans="1:5" outlineLevel="6" x14ac:dyDescent="0.2">
      <c r="A34" s="5" t="s">
        <v>40</v>
      </c>
      <c r="B34" s="6" t="s">
        <v>19</v>
      </c>
      <c r="C34" s="6" t="s">
        <v>37</v>
      </c>
      <c r="D34" s="6" t="s">
        <v>41</v>
      </c>
      <c r="E34" s="7">
        <v>5000</v>
      </c>
    </row>
    <row r="35" spans="1:5" ht="45" outlineLevel="1" x14ac:dyDescent="0.2">
      <c r="A35" s="2" t="s">
        <v>42</v>
      </c>
      <c r="B35" s="3" t="s">
        <v>43</v>
      </c>
      <c r="C35" s="3"/>
      <c r="D35" s="3"/>
      <c r="E35" s="4">
        <v>51100</v>
      </c>
    </row>
    <row r="36" spans="1:5" ht="33.75" outlineLevel="2" x14ac:dyDescent="0.2">
      <c r="A36" s="2" t="s">
        <v>10</v>
      </c>
      <c r="B36" s="3" t="s">
        <v>43</v>
      </c>
      <c r="C36" s="3" t="s">
        <v>11</v>
      </c>
      <c r="D36" s="3"/>
      <c r="E36" s="4">
        <v>51100</v>
      </c>
    </row>
    <row r="37" spans="1:5" ht="67.5" outlineLevel="3" x14ac:dyDescent="0.2">
      <c r="A37" s="2" t="s">
        <v>44</v>
      </c>
      <c r="B37" s="3" t="s">
        <v>43</v>
      </c>
      <c r="C37" s="3" t="s">
        <v>45</v>
      </c>
      <c r="D37" s="3"/>
      <c r="E37" s="4">
        <v>51100</v>
      </c>
    </row>
    <row r="38" spans="1:5" outlineLevel="6" x14ac:dyDescent="0.2">
      <c r="A38" s="5" t="s">
        <v>46</v>
      </c>
      <c r="B38" s="6" t="s">
        <v>43</v>
      </c>
      <c r="C38" s="6" t="s">
        <v>45</v>
      </c>
      <c r="D38" s="6" t="s">
        <v>47</v>
      </c>
      <c r="E38" s="7">
        <v>51100</v>
      </c>
    </row>
    <row r="39" spans="1:5" ht="22.5" outlineLevel="1" x14ac:dyDescent="0.2">
      <c r="A39" s="2" t="s">
        <v>48</v>
      </c>
      <c r="B39" s="3" t="s">
        <v>49</v>
      </c>
      <c r="C39" s="3"/>
      <c r="D39" s="3"/>
      <c r="E39" s="4">
        <v>186300</v>
      </c>
    </row>
    <row r="40" spans="1:5" ht="22.5" outlineLevel="2" x14ac:dyDescent="0.2">
      <c r="A40" s="2" t="s">
        <v>30</v>
      </c>
      <c r="B40" s="3" t="s">
        <v>49</v>
      </c>
      <c r="C40" s="3" t="s">
        <v>31</v>
      </c>
      <c r="D40" s="3"/>
      <c r="E40" s="4">
        <v>186300</v>
      </c>
    </row>
    <row r="41" spans="1:5" ht="22.5" outlineLevel="3" x14ac:dyDescent="0.2">
      <c r="A41" s="2" t="s">
        <v>50</v>
      </c>
      <c r="B41" s="3" t="s">
        <v>49</v>
      </c>
      <c r="C41" s="3" t="s">
        <v>51</v>
      </c>
      <c r="D41" s="3"/>
      <c r="E41" s="4">
        <v>177700</v>
      </c>
    </row>
    <row r="42" spans="1:5" outlineLevel="6" x14ac:dyDescent="0.2">
      <c r="A42" s="5" t="s">
        <v>52</v>
      </c>
      <c r="B42" s="6" t="s">
        <v>49</v>
      </c>
      <c r="C42" s="6" t="s">
        <v>51</v>
      </c>
      <c r="D42" s="6" t="s">
        <v>53</v>
      </c>
      <c r="E42" s="7">
        <v>177700</v>
      </c>
    </row>
    <row r="43" spans="1:5" ht="22.5" outlineLevel="3" x14ac:dyDescent="0.2">
      <c r="A43" s="2" t="s">
        <v>54</v>
      </c>
      <c r="B43" s="3" t="s">
        <v>49</v>
      </c>
      <c r="C43" s="3" t="s">
        <v>55</v>
      </c>
      <c r="D43" s="3"/>
      <c r="E43" s="4">
        <v>8600</v>
      </c>
    </row>
    <row r="44" spans="1:5" outlineLevel="6" x14ac:dyDescent="0.2">
      <c r="A44" s="5" t="s">
        <v>52</v>
      </c>
      <c r="B44" s="6" t="s">
        <v>49</v>
      </c>
      <c r="C44" s="6" t="s">
        <v>55</v>
      </c>
      <c r="D44" s="6" t="s">
        <v>53</v>
      </c>
      <c r="E44" s="7">
        <v>8600</v>
      </c>
    </row>
    <row r="45" spans="1:5" outlineLevel="1" x14ac:dyDescent="0.2">
      <c r="A45" s="2" t="s">
        <v>56</v>
      </c>
      <c r="B45" s="3" t="s">
        <v>57</v>
      </c>
      <c r="C45" s="3"/>
      <c r="D45" s="3"/>
      <c r="E45" s="4">
        <v>0</v>
      </c>
    </row>
    <row r="46" spans="1:5" ht="22.5" outlineLevel="2" x14ac:dyDescent="0.2">
      <c r="A46" s="2" t="s">
        <v>30</v>
      </c>
      <c r="B46" s="3" t="s">
        <v>57</v>
      </c>
      <c r="C46" s="3" t="s">
        <v>31</v>
      </c>
      <c r="D46" s="3"/>
      <c r="E46" s="4">
        <v>0</v>
      </c>
    </row>
    <row r="47" spans="1:5" outlineLevel="3" x14ac:dyDescent="0.2">
      <c r="A47" s="2" t="s">
        <v>58</v>
      </c>
      <c r="B47" s="3" t="s">
        <v>57</v>
      </c>
      <c r="C47" s="3" t="s">
        <v>59</v>
      </c>
      <c r="D47" s="3"/>
      <c r="E47" s="4">
        <v>0</v>
      </c>
    </row>
    <row r="48" spans="1:5" outlineLevel="6" x14ac:dyDescent="0.2">
      <c r="A48" s="5" t="s">
        <v>60</v>
      </c>
      <c r="B48" s="6" t="s">
        <v>57</v>
      </c>
      <c r="C48" s="6" t="s">
        <v>59</v>
      </c>
      <c r="D48" s="6" t="s">
        <v>61</v>
      </c>
      <c r="E48" s="7">
        <v>0</v>
      </c>
    </row>
    <row r="49" spans="1:5" outlineLevel="1" x14ac:dyDescent="0.2">
      <c r="A49" s="2" t="s">
        <v>62</v>
      </c>
      <c r="B49" s="3" t="s">
        <v>63</v>
      </c>
      <c r="C49" s="3"/>
      <c r="D49" s="3"/>
      <c r="E49" s="4">
        <f>E50</f>
        <v>925567</v>
      </c>
    </row>
    <row r="50" spans="1:5" ht="22.5" outlineLevel="2" x14ac:dyDescent="0.2">
      <c r="A50" s="2" t="s">
        <v>30</v>
      </c>
      <c r="B50" s="3" t="s">
        <v>63</v>
      </c>
      <c r="C50" s="3" t="s">
        <v>31</v>
      </c>
      <c r="D50" s="3"/>
      <c r="E50" s="4">
        <f>E51+E54+E56+E58</f>
        <v>925567</v>
      </c>
    </row>
    <row r="51" spans="1:5" ht="22.5" outlineLevel="3" x14ac:dyDescent="0.2">
      <c r="A51" s="2" t="s">
        <v>64</v>
      </c>
      <c r="B51" s="3" t="s">
        <v>63</v>
      </c>
      <c r="C51" s="3" t="s">
        <v>65</v>
      </c>
      <c r="D51" s="3"/>
      <c r="E51" s="4">
        <f>E52+E53</f>
        <v>894517</v>
      </c>
    </row>
    <row r="52" spans="1:5" outlineLevel="6" x14ac:dyDescent="0.2">
      <c r="A52" s="5" t="s">
        <v>66</v>
      </c>
      <c r="B52" s="6" t="s">
        <v>63</v>
      </c>
      <c r="C52" s="6" t="s">
        <v>65</v>
      </c>
      <c r="D52" s="6" t="s">
        <v>67</v>
      </c>
      <c r="E52" s="7">
        <v>598929</v>
      </c>
    </row>
    <row r="53" spans="1:5" ht="45" outlineLevel="6" x14ac:dyDescent="0.2">
      <c r="A53" s="5" t="s">
        <v>68</v>
      </c>
      <c r="B53" s="6" t="s">
        <v>63</v>
      </c>
      <c r="C53" s="6" t="s">
        <v>65</v>
      </c>
      <c r="D53" s="6" t="s">
        <v>69</v>
      </c>
      <c r="E53" s="7">
        <v>295588</v>
      </c>
    </row>
    <row r="54" spans="1:5" ht="56.25" outlineLevel="3" x14ac:dyDescent="0.2">
      <c r="A54" s="2" t="s">
        <v>70</v>
      </c>
      <c r="B54" s="3" t="s">
        <v>63</v>
      </c>
      <c r="C54" s="3" t="s">
        <v>71</v>
      </c>
      <c r="D54" s="3"/>
      <c r="E54" s="4">
        <f>E55</f>
        <v>16300</v>
      </c>
    </row>
    <row r="55" spans="1:5" outlineLevel="6" x14ac:dyDescent="0.2">
      <c r="A55" s="5" t="s">
        <v>24</v>
      </c>
      <c r="B55" s="6" t="s">
        <v>63</v>
      </c>
      <c r="C55" s="6" t="s">
        <v>71</v>
      </c>
      <c r="D55" s="6" t="s">
        <v>25</v>
      </c>
      <c r="E55" s="7">
        <v>16300</v>
      </c>
    </row>
    <row r="56" spans="1:5" outlineLevel="3" x14ac:dyDescent="0.2">
      <c r="A56" s="2" t="s">
        <v>62</v>
      </c>
      <c r="B56" s="3" t="s">
        <v>63</v>
      </c>
      <c r="C56" s="3" t="s">
        <v>72</v>
      </c>
      <c r="D56" s="3"/>
      <c r="E56" s="4">
        <f>E57</f>
        <v>12750</v>
      </c>
    </row>
    <row r="57" spans="1:5" outlineLevel="6" x14ac:dyDescent="0.2">
      <c r="A57" s="5" t="s">
        <v>24</v>
      </c>
      <c r="B57" s="6" t="s">
        <v>63</v>
      </c>
      <c r="C57" s="6" t="s">
        <v>72</v>
      </c>
      <c r="D57" s="6" t="s">
        <v>25</v>
      </c>
      <c r="E57" s="7">
        <v>12750</v>
      </c>
    </row>
    <row r="58" spans="1:5" ht="33.75" outlineLevel="3" x14ac:dyDescent="0.2">
      <c r="A58" s="2" t="s">
        <v>73</v>
      </c>
      <c r="B58" s="3" t="s">
        <v>63</v>
      </c>
      <c r="C58" s="3" t="s">
        <v>74</v>
      </c>
      <c r="D58" s="3"/>
      <c r="E58" s="4">
        <v>2000</v>
      </c>
    </row>
    <row r="59" spans="1:5" outlineLevel="6" x14ac:dyDescent="0.2">
      <c r="A59" s="5" t="s">
        <v>40</v>
      </c>
      <c r="B59" s="6" t="s">
        <v>63</v>
      </c>
      <c r="C59" s="6" t="s">
        <v>74</v>
      </c>
      <c r="D59" s="6" t="s">
        <v>41</v>
      </c>
      <c r="E59" s="7">
        <v>2000</v>
      </c>
    </row>
    <row r="60" spans="1:5" outlineLevel="3" x14ac:dyDescent="0.2">
      <c r="A60" s="2" t="s">
        <v>75</v>
      </c>
      <c r="B60" s="3" t="s">
        <v>63</v>
      </c>
      <c r="C60" s="3" t="s">
        <v>76</v>
      </c>
      <c r="D60" s="3"/>
      <c r="E60" s="4">
        <v>0</v>
      </c>
    </row>
    <row r="61" spans="1:5" outlineLevel="6" x14ac:dyDescent="0.2">
      <c r="A61" s="5" t="s">
        <v>52</v>
      </c>
      <c r="B61" s="6" t="s">
        <v>63</v>
      </c>
      <c r="C61" s="6" t="s">
        <v>76</v>
      </c>
      <c r="D61" s="6" t="s">
        <v>53</v>
      </c>
      <c r="E61" s="7">
        <v>0</v>
      </c>
    </row>
    <row r="62" spans="1:5" x14ac:dyDescent="0.2">
      <c r="A62" s="2" t="s">
        <v>77</v>
      </c>
      <c r="B62" s="3" t="s">
        <v>78</v>
      </c>
      <c r="C62" s="3"/>
      <c r="D62" s="3"/>
      <c r="E62" s="4">
        <f>E63</f>
        <v>130670</v>
      </c>
    </row>
    <row r="63" spans="1:5" ht="22.5" outlineLevel="1" x14ac:dyDescent="0.2">
      <c r="A63" s="2" t="s">
        <v>79</v>
      </c>
      <c r="B63" s="3" t="s">
        <v>80</v>
      </c>
      <c r="C63" s="3"/>
      <c r="D63" s="3"/>
      <c r="E63" s="4">
        <f>E64</f>
        <v>130670</v>
      </c>
    </row>
    <row r="64" spans="1:5" ht="22.5" outlineLevel="2" x14ac:dyDescent="0.2">
      <c r="A64" s="2" t="s">
        <v>30</v>
      </c>
      <c r="B64" s="3" t="s">
        <v>80</v>
      </c>
      <c r="C64" s="3" t="s">
        <v>31</v>
      </c>
      <c r="D64" s="3"/>
      <c r="E64" s="4">
        <f>E65</f>
        <v>130670</v>
      </c>
    </row>
    <row r="65" spans="1:5" ht="33.75" outlineLevel="3" x14ac:dyDescent="0.2">
      <c r="A65" s="2" t="s">
        <v>81</v>
      </c>
      <c r="B65" s="3" t="s">
        <v>80</v>
      </c>
      <c r="C65" s="3" t="s">
        <v>82</v>
      </c>
      <c r="D65" s="3"/>
      <c r="E65" s="4">
        <f>E66+E67+E68</f>
        <v>130670</v>
      </c>
    </row>
    <row r="66" spans="1:5" ht="22.5" outlineLevel="6" x14ac:dyDescent="0.2">
      <c r="A66" s="5" t="s">
        <v>14</v>
      </c>
      <c r="B66" s="6" t="s">
        <v>80</v>
      </c>
      <c r="C66" s="6" t="s">
        <v>82</v>
      </c>
      <c r="D66" s="6" t="s">
        <v>15</v>
      </c>
      <c r="E66" s="7">
        <v>86491.78</v>
      </c>
    </row>
    <row r="67" spans="1:5" ht="45" outlineLevel="6" x14ac:dyDescent="0.2">
      <c r="A67" s="5" t="s">
        <v>16</v>
      </c>
      <c r="B67" s="6" t="s">
        <v>80</v>
      </c>
      <c r="C67" s="6" t="s">
        <v>82</v>
      </c>
      <c r="D67" s="6" t="s">
        <v>17</v>
      </c>
      <c r="E67" s="7">
        <v>28678.22</v>
      </c>
    </row>
    <row r="68" spans="1:5" ht="24" customHeight="1" outlineLevel="6" x14ac:dyDescent="0.2">
      <c r="A68" s="14" t="s">
        <v>24</v>
      </c>
      <c r="B68" s="15" t="s">
        <v>80</v>
      </c>
      <c r="C68" s="15" t="s">
        <v>82</v>
      </c>
      <c r="D68" s="15" t="s">
        <v>25</v>
      </c>
      <c r="E68" s="16">
        <v>15500</v>
      </c>
    </row>
    <row r="69" spans="1:5" ht="22.5" x14ac:dyDescent="0.2">
      <c r="A69" s="2" t="s">
        <v>83</v>
      </c>
      <c r="B69" s="3" t="s">
        <v>84</v>
      </c>
      <c r="C69" s="3"/>
      <c r="D69" s="3"/>
      <c r="E69" s="4">
        <f>E70+E74</f>
        <v>76400</v>
      </c>
    </row>
    <row r="70" spans="1:5" ht="45" outlineLevel="1" x14ac:dyDescent="0.2">
      <c r="A70" s="2" t="s">
        <v>85</v>
      </c>
      <c r="B70" s="3" t="s">
        <v>86</v>
      </c>
      <c r="C70" s="3"/>
      <c r="D70" s="3"/>
      <c r="E70" s="4">
        <f>E71</f>
        <v>62792</v>
      </c>
    </row>
    <row r="71" spans="1:5" ht="33.75" outlineLevel="2" x14ac:dyDescent="0.2">
      <c r="A71" s="2" t="s">
        <v>141</v>
      </c>
      <c r="B71" s="3" t="s">
        <v>86</v>
      </c>
      <c r="C71" s="3" t="s">
        <v>87</v>
      </c>
      <c r="D71" s="3"/>
      <c r="E71" s="4">
        <f>E72</f>
        <v>62792</v>
      </c>
    </row>
    <row r="72" spans="1:5" ht="33.75" outlineLevel="3" x14ac:dyDescent="0.2">
      <c r="A72" s="2" t="s">
        <v>88</v>
      </c>
      <c r="B72" s="3" t="s">
        <v>86</v>
      </c>
      <c r="C72" s="3" t="s">
        <v>89</v>
      </c>
      <c r="D72" s="3"/>
      <c r="E72" s="4">
        <f>E73</f>
        <v>62792</v>
      </c>
    </row>
    <row r="73" spans="1:5" outlineLevel="6" x14ac:dyDescent="0.2">
      <c r="A73" s="5" t="s">
        <v>24</v>
      </c>
      <c r="B73" s="6" t="s">
        <v>86</v>
      </c>
      <c r="C73" s="6" t="s">
        <v>89</v>
      </c>
      <c r="D73" s="6" t="s">
        <v>25</v>
      </c>
      <c r="E73" s="7">
        <v>62792</v>
      </c>
    </row>
    <row r="74" spans="1:5" ht="33.75" outlineLevel="1" x14ac:dyDescent="0.2">
      <c r="A74" s="2" t="s">
        <v>90</v>
      </c>
      <c r="B74" s="3" t="s">
        <v>91</v>
      </c>
      <c r="C74" s="3"/>
      <c r="D74" s="3"/>
      <c r="E74" s="4">
        <v>13608</v>
      </c>
    </row>
    <row r="75" spans="1:5" ht="45" outlineLevel="2" x14ac:dyDescent="0.2">
      <c r="A75" s="2" t="s">
        <v>92</v>
      </c>
      <c r="B75" s="3" t="s">
        <v>91</v>
      </c>
      <c r="C75" s="3" t="s">
        <v>93</v>
      </c>
      <c r="D75" s="3"/>
      <c r="E75" s="4">
        <v>13608</v>
      </c>
    </row>
    <row r="76" spans="1:5" ht="67.5" outlineLevel="3" x14ac:dyDescent="0.2">
      <c r="A76" s="2" t="s">
        <v>44</v>
      </c>
      <c r="B76" s="3" t="s">
        <v>91</v>
      </c>
      <c r="C76" s="3" t="s">
        <v>94</v>
      </c>
      <c r="D76" s="3"/>
      <c r="E76" s="4">
        <v>13608</v>
      </c>
    </row>
    <row r="77" spans="1:5" outlineLevel="6" x14ac:dyDescent="0.2">
      <c r="A77" s="5" t="s">
        <v>46</v>
      </c>
      <c r="B77" s="6" t="s">
        <v>91</v>
      </c>
      <c r="C77" s="6" t="s">
        <v>94</v>
      </c>
      <c r="D77" s="6" t="s">
        <v>47</v>
      </c>
      <c r="E77" s="7">
        <v>13608</v>
      </c>
    </row>
    <row r="78" spans="1:5" x14ac:dyDescent="0.2">
      <c r="A78" s="2" t="s">
        <v>95</v>
      </c>
      <c r="B78" s="3" t="s">
        <v>96</v>
      </c>
      <c r="C78" s="3"/>
      <c r="D78" s="3"/>
      <c r="E78" s="4">
        <f>E79</f>
        <v>5605592.4299999997</v>
      </c>
    </row>
    <row r="79" spans="1:5" outlineLevel="1" x14ac:dyDescent="0.2">
      <c r="A79" s="2" t="s">
        <v>97</v>
      </c>
      <c r="B79" s="3" t="s">
        <v>98</v>
      </c>
      <c r="C79" s="3"/>
      <c r="D79" s="3"/>
      <c r="E79" s="4">
        <f>E80+E84</f>
        <v>5605592.4299999997</v>
      </c>
    </row>
    <row r="80" spans="1:5" ht="45" outlineLevel="2" x14ac:dyDescent="0.2">
      <c r="A80" s="2" t="s">
        <v>142</v>
      </c>
      <c r="B80" s="3" t="s">
        <v>98</v>
      </c>
      <c r="C80" s="3" t="s">
        <v>99</v>
      </c>
      <c r="D80" s="3"/>
      <c r="E80" s="4">
        <f>E81</f>
        <v>3553214.06</v>
      </c>
    </row>
    <row r="81" spans="1:5" ht="22.5" outlineLevel="3" x14ac:dyDescent="0.2">
      <c r="A81" s="2" t="s">
        <v>100</v>
      </c>
      <c r="B81" s="3" t="s">
        <v>98</v>
      </c>
      <c r="C81" s="3" t="s">
        <v>101</v>
      </c>
      <c r="D81" s="3"/>
      <c r="E81" s="4">
        <f>E82+E83</f>
        <v>3553214.06</v>
      </c>
    </row>
    <row r="82" spans="1:5" outlineLevel="6" x14ac:dyDescent="0.2">
      <c r="A82" s="5" t="s">
        <v>24</v>
      </c>
      <c r="B82" s="6" t="s">
        <v>98</v>
      </c>
      <c r="C82" s="6" t="s">
        <v>101</v>
      </c>
      <c r="D82" s="6" t="s">
        <v>25</v>
      </c>
      <c r="E82" s="7">
        <v>2771214.06</v>
      </c>
    </row>
    <row r="83" spans="1:5" outlineLevel="6" x14ac:dyDescent="0.2">
      <c r="A83" s="5" t="s">
        <v>26</v>
      </c>
      <c r="B83" s="6" t="s">
        <v>98</v>
      </c>
      <c r="C83" s="6" t="s">
        <v>101</v>
      </c>
      <c r="D83" s="6" t="s">
        <v>27</v>
      </c>
      <c r="E83" s="7">
        <v>782000</v>
      </c>
    </row>
    <row r="84" spans="1:5" ht="22.5" outlineLevel="2" x14ac:dyDescent="0.2">
      <c r="A84" s="2" t="s">
        <v>30</v>
      </c>
      <c r="B84" s="3" t="s">
        <v>98</v>
      </c>
      <c r="C84" s="3" t="s">
        <v>31</v>
      </c>
      <c r="D84" s="3"/>
      <c r="E84" s="4">
        <f>E85+E88</f>
        <v>2052378.37</v>
      </c>
    </row>
    <row r="85" spans="1:5" ht="22.5" outlineLevel="3" x14ac:dyDescent="0.2">
      <c r="A85" s="2" t="s">
        <v>64</v>
      </c>
      <c r="B85" s="3" t="s">
        <v>98</v>
      </c>
      <c r="C85" s="3" t="s">
        <v>65</v>
      </c>
      <c r="D85" s="3"/>
      <c r="E85" s="4">
        <f>E86+E87</f>
        <v>2043000</v>
      </c>
    </row>
    <row r="86" spans="1:5" outlineLevel="6" x14ac:dyDescent="0.2">
      <c r="A86" s="5" t="s">
        <v>66</v>
      </c>
      <c r="B86" s="6" t="s">
        <v>98</v>
      </c>
      <c r="C86" s="6" t="s">
        <v>65</v>
      </c>
      <c r="D86" s="6" t="s">
        <v>67</v>
      </c>
      <c r="E86" s="7">
        <v>1620000</v>
      </c>
    </row>
    <row r="87" spans="1:5" ht="45" outlineLevel="6" x14ac:dyDescent="0.2">
      <c r="A87" s="5" t="s">
        <v>68</v>
      </c>
      <c r="B87" s="6" t="s">
        <v>98</v>
      </c>
      <c r="C87" s="6" t="s">
        <v>65</v>
      </c>
      <c r="D87" s="6" t="s">
        <v>69</v>
      </c>
      <c r="E87" s="7">
        <v>423000</v>
      </c>
    </row>
    <row r="88" spans="1:5" ht="45" outlineLevel="3" x14ac:dyDescent="0.2">
      <c r="A88" s="2" t="s">
        <v>102</v>
      </c>
      <c r="B88" s="3" t="s">
        <v>98</v>
      </c>
      <c r="C88" s="3" t="s">
        <v>103</v>
      </c>
      <c r="D88" s="3"/>
      <c r="E88" s="4">
        <f>E89</f>
        <v>9378.3700000000008</v>
      </c>
    </row>
    <row r="89" spans="1:5" outlineLevel="6" x14ac:dyDescent="0.2">
      <c r="A89" s="5" t="s">
        <v>46</v>
      </c>
      <c r="B89" s="6" t="s">
        <v>98</v>
      </c>
      <c r="C89" s="6" t="s">
        <v>103</v>
      </c>
      <c r="D89" s="6" t="s">
        <v>47</v>
      </c>
      <c r="E89" s="7">
        <v>9378.3700000000008</v>
      </c>
    </row>
    <row r="90" spans="1:5" ht="22.5" outlineLevel="1" x14ac:dyDescent="0.2">
      <c r="A90" s="2" t="s">
        <v>104</v>
      </c>
      <c r="B90" s="3" t="s">
        <v>105</v>
      </c>
      <c r="C90" s="3"/>
      <c r="D90" s="3"/>
      <c r="E90" s="4">
        <v>0</v>
      </c>
    </row>
    <row r="91" spans="1:5" ht="22.5" outlineLevel="2" x14ac:dyDescent="0.2">
      <c r="A91" s="2" t="s">
        <v>30</v>
      </c>
      <c r="B91" s="3" t="s">
        <v>105</v>
      </c>
      <c r="C91" s="3" t="s">
        <v>31</v>
      </c>
      <c r="D91" s="3"/>
      <c r="E91" s="4">
        <v>0</v>
      </c>
    </row>
    <row r="92" spans="1:5" ht="22.5" outlineLevel="3" x14ac:dyDescent="0.2">
      <c r="A92" s="2" t="s">
        <v>106</v>
      </c>
      <c r="B92" s="3" t="s">
        <v>105</v>
      </c>
      <c r="C92" s="3" t="s">
        <v>107</v>
      </c>
      <c r="D92" s="3"/>
      <c r="E92" s="4">
        <v>0</v>
      </c>
    </row>
    <row r="93" spans="1:5" outlineLevel="6" x14ac:dyDescent="0.2">
      <c r="A93" s="5" t="s">
        <v>24</v>
      </c>
      <c r="B93" s="6" t="s">
        <v>105</v>
      </c>
      <c r="C93" s="6" t="s">
        <v>107</v>
      </c>
      <c r="D93" s="6" t="s">
        <v>25</v>
      </c>
      <c r="E93" s="7">
        <v>0</v>
      </c>
    </row>
    <row r="94" spans="1:5" x14ac:dyDescent="0.2">
      <c r="A94" s="2" t="s">
        <v>108</v>
      </c>
      <c r="B94" s="3" t="s">
        <v>109</v>
      </c>
      <c r="C94" s="3"/>
      <c r="D94" s="3"/>
      <c r="E94" s="4">
        <f>E95</f>
        <v>736558</v>
      </c>
    </row>
    <row r="95" spans="1:5" outlineLevel="1" x14ac:dyDescent="0.2">
      <c r="A95" s="2" t="s">
        <v>110</v>
      </c>
      <c r="B95" s="3" t="s">
        <v>111</v>
      </c>
      <c r="C95" s="3"/>
      <c r="D95" s="3"/>
      <c r="E95" s="4">
        <f>E96+E104</f>
        <v>736558</v>
      </c>
    </row>
    <row r="96" spans="1:5" ht="33.75" outlineLevel="2" x14ac:dyDescent="0.2">
      <c r="A96" s="2" t="s">
        <v>143</v>
      </c>
      <c r="B96" s="3" t="s">
        <v>111</v>
      </c>
      <c r="C96" s="3" t="s">
        <v>112</v>
      </c>
      <c r="D96" s="3"/>
      <c r="E96" s="4">
        <f>E99+E101</f>
        <v>500352</v>
      </c>
    </row>
    <row r="97" spans="1:5" outlineLevel="3" x14ac:dyDescent="0.2">
      <c r="A97" s="2" t="s">
        <v>113</v>
      </c>
      <c r="B97" s="3" t="s">
        <v>111</v>
      </c>
      <c r="C97" s="3" t="s">
        <v>114</v>
      </c>
      <c r="D97" s="3"/>
      <c r="E97" s="4">
        <v>0</v>
      </c>
    </row>
    <row r="98" spans="1:5" outlineLevel="6" x14ac:dyDescent="0.2">
      <c r="A98" s="5" t="s">
        <v>24</v>
      </c>
      <c r="B98" s="6" t="s">
        <v>111</v>
      </c>
      <c r="C98" s="6" t="s">
        <v>114</v>
      </c>
      <c r="D98" s="6" t="s">
        <v>25</v>
      </c>
      <c r="E98" s="7">
        <v>0</v>
      </c>
    </row>
    <row r="99" spans="1:5" outlineLevel="3" x14ac:dyDescent="0.2">
      <c r="A99" s="2" t="s">
        <v>115</v>
      </c>
      <c r="B99" s="3" t="s">
        <v>111</v>
      </c>
      <c r="C99" s="3" t="s">
        <v>116</v>
      </c>
      <c r="D99" s="3"/>
      <c r="E99" s="4">
        <f>E100</f>
        <v>136200</v>
      </c>
    </row>
    <row r="100" spans="1:5" outlineLevel="6" x14ac:dyDescent="0.2">
      <c r="A100" s="5" t="s">
        <v>24</v>
      </c>
      <c r="B100" s="6" t="s">
        <v>111</v>
      </c>
      <c r="C100" s="6" t="s">
        <v>116</v>
      </c>
      <c r="D100" s="6" t="s">
        <v>25</v>
      </c>
      <c r="E100" s="7">
        <v>136200</v>
      </c>
    </row>
    <row r="101" spans="1:5" outlineLevel="3" x14ac:dyDescent="0.2">
      <c r="A101" s="2" t="s">
        <v>117</v>
      </c>
      <c r="B101" s="3" t="s">
        <v>111</v>
      </c>
      <c r="C101" s="3" t="s">
        <v>118</v>
      </c>
      <c r="D101" s="3"/>
      <c r="E101" s="4">
        <f>E102+E103</f>
        <v>364152</v>
      </c>
    </row>
    <row r="102" spans="1:5" outlineLevel="6" x14ac:dyDescent="0.2">
      <c r="A102" s="5" t="s">
        <v>24</v>
      </c>
      <c r="B102" s="6" t="s">
        <v>111</v>
      </c>
      <c r="C102" s="6" t="s">
        <v>118</v>
      </c>
      <c r="D102" s="6" t="s">
        <v>25</v>
      </c>
      <c r="E102" s="7">
        <v>361052</v>
      </c>
    </row>
    <row r="103" spans="1:5" ht="33.75" outlineLevel="6" x14ac:dyDescent="0.2">
      <c r="A103" s="14" t="s">
        <v>32</v>
      </c>
      <c r="B103" s="15" t="s">
        <v>111</v>
      </c>
      <c r="C103" s="15" t="s">
        <v>147</v>
      </c>
      <c r="D103" s="15" t="s">
        <v>35</v>
      </c>
      <c r="E103" s="16">
        <v>3100</v>
      </c>
    </row>
    <row r="104" spans="1:5" ht="22.5" outlineLevel="2" x14ac:dyDescent="0.2">
      <c r="A104" s="2" t="s">
        <v>30</v>
      </c>
      <c r="B104" s="3" t="s">
        <v>111</v>
      </c>
      <c r="C104" s="3" t="s">
        <v>31</v>
      </c>
      <c r="D104" s="3"/>
      <c r="E104" s="4">
        <f>E105+E107</f>
        <v>236206</v>
      </c>
    </row>
    <row r="105" spans="1:5" ht="22.5" outlineLevel="3" x14ac:dyDescent="0.2">
      <c r="A105" s="2" t="s">
        <v>119</v>
      </c>
      <c r="B105" s="3" t="s">
        <v>111</v>
      </c>
      <c r="C105" s="3" t="s">
        <v>120</v>
      </c>
      <c r="D105" s="3"/>
      <c r="E105" s="4">
        <v>14250</v>
      </c>
    </row>
    <row r="106" spans="1:5" outlineLevel="6" x14ac:dyDescent="0.2">
      <c r="A106" s="5" t="s">
        <v>24</v>
      </c>
      <c r="B106" s="6" t="s">
        <v>111</v>
      </c>
      <c r="C106" s="6" t="s">
        <v>120</v>
      </c>
      <c r="D106" s="6" t="s">
        <v>25</v>
      </c>
      <c r="E106" s="7">
        <v>14250</v>
      </c>
    </row>
    <row r="107" spans="1:5" ht="45" outlineLevel="3" x14ac:dyDescent="0.2">
      <c r="A107" s="2" t="s">
        <v>121</v>
      </c>
      <c r="B107" s="3" t="s">
        <v>111</v>
      </c>
      <c r="C107" s="3" t="s">
        <v>122</v>
      </c>
      <c r="D107" s="3"/>
      <c r="E107" s="4">
        <v>221956</v>
      </c>
    </row>
    <row r="108" spans="1:5" outlineLevel="6" x14ac:dyDescent="0.2">
      <c r="A108" s="5" t="s">
        <v>24</v>
      </c>
      <c r="B108" s="6" t="s">
        <v>111</v>
      </c>
      <c r="C108" s="6" t="s">
        <v>122</v>
      </c>
      <c r="D108" s="6" t="s">
        <v>25</v>
      </c>
      <c r="E108" s="7">
        <v>201778</v>
      </c>
    </row>
    <row r="109" spans="1:5" outlineLevel="6" x14ac:dyDescent="0.2">
      <c r="A109" s="5" t="s">
        <v>46</v>
      </c>
      <c r="B109" s="6" t="s">
        <v>111</v>
      </c>
      <c r="C109" s="6" t="s">
        <v>122</v>
      </c>
      <c r="D109" s="6" t="s">
        <v>47</v>
      </c>
      <c r="E109" s="7">
        <v>20178</v>
      </c>
    </row>
    <row r="110" spans="1:5" x14ac:dyDescent="0.2">
      <c r="A110" s="2" t="s">
        <v>123</v>
      </c>
      <c r="B110" s="3" t="s">
        <v>124</v>
      </c>
      <c r="C110" s="3"/>
      <c r="D110" s="3"/>
      <c r="E110" s="4">
        <f>E111</f>
        <v>2835063</v>
      </c>
    </row>
    <row r="111" spans="1:5" outlineLevel="1" x14ac:dyDescent="0.2">
      <c r="A111" s="2" t="s">
        <v>125</v>
      </c>
      <c r="B111" s="3" t="s">
        <v>126</v>
      </c>
      <c r="C111" s="3"/>
      <c r="D111" s="3"/>
      <c r="E111" s="4">
        <f>E112</f>
        <v>2835063</v>
      </c>
    </row>
    <row r="112" spans="1:5" ht="33.75" outlineLevel="2" x14ac:dyDescent="0.2">
      <c r="A112" s="2" t="s">
        <v>144</v>
      </c>
      <c r="B112" s="3" t="s">
        <v>126</v>
      </c>
      <c r="C112" s="3" t="s">
        <v>127</v>
      </c>
      <c r="D112" s="3"/>
      <c r="E112" s="4">
        <f>E113</f>
        <v>2835063</v>
      </c>
    </row>
    <row r="113" spans="1:5" outlineLevel="3" x14ac:dyDescent="0.2">
      <c r="A113" s="2" t="s">
        <v>128</v>
      </c>
      <c r="B113" s="3" t="s">
        <v>126</v>
      </c>
      <c r="C113" s="3" t="s">
        <v>129</v>
      </c>
      <c r="D113" s="3"/>
      <c r="E113" s="4">
        <f>E114</f>
        <v>2835063</v>
      </c>
    </row>
    <row r="114" spans="1:5" ht="22.5" outlineLevel="4" x14ac:dyDescent="0.2">
      <c r="A114" s="2" t="s">
        <v>64</v>
      </c>
      <c r="B114" s="3" t="s">
        <v>126</v>
      </c>
      <c r="C114" s="3" t="s">
        <v>130</v>
      </c>
      <c r="D114" s="3"/>
      <c r="E114" s="4">
        <f>E115+E116+E117+E118</f>
        <v>2835063</v>
      </c>
    </row>
    <row r="115" spans="1:5" outlineLevel="6" x14ac:dyDescent="0.2">
      <c r="A115" s="5" t="s">
        <v>66</v>
      </c>
      <c r="B115" s="6" t="s">
        <v>126</v>
      </c>
      <c r="C115" s="6" t="s">
        <v>130</v>
      </c>
      <c r="D115" s="6" t="s">
        <v>67</v>
      </c>
      <c r="E115" s="7">
        <v>1606100</v>
      </c>
    </row>
    <row r="116" spans="1:5" ht="45" outlineLevel="6" x14ac:dyDescent="0.2">
      <c r="A116" s="5" t="s">
        <v>68</v>
      </c>
      <c r="B116" s="6" t="s">
        <v>126</v>
      </c>
      <c r="C116" s="6" t="s">
        <v>130</v>
      </c>
      <c r="D116" s="6" t="s">
        <v>69</v>
      </c>
      <c r="E116" s="7">
        <v>421200</v>
      </c>
    </row>
    <row r="117" spans="1:5" outlineLevel="6" x14ac:dyDescent="0.2">
      <c r="A117" s="5" t="s">
        <v>24</v>
      </c>
      <c r="B117" s="6" t="s">
        <v>126</v>
      </c>
      <c r="C117" s="6" t="s">
        <v>130</v>
      </c>
      <c r="D117" s="6" t="s">
        <v>25</v>
      </c>
      <c r="E117" s="7">
        <v>708058</v>
      </c>
    </row>
    <row r="118" spans="1:5" outlineLevel="6" x14ac:dyDescent="0.2">
      <c r="A118" s="5" t="s">
        <v>26</v>
      </c>
      <c r="B118" s="6" t="s">
        <v>126</v>
      </c>
      <c r="C118" s="6" t="s">
        <v>130</v>
      </c>
      <c r="D118" s="6" t="s">
        <v>27</v>
      </c>
      <c r="E118" s="7">
        <v>99705</v>
      </c>
    </row>
    <row r="119" spans="1:5" ht="22.5" outlineLevel="4" x14ac:dyDescent="0.2">
      <c r="A119" s="2" t="s">
        <v>131</v>
      </c>
      <c r="B119" s="3" t="s">
        <v>126</v>
      </c>
      <c r="C119" s="3" t="s">
        <v>132</v>
      </c>
      <c r="D119" s="3"/>
      <c r="E119" s="4">
        <v>0</v>
      </c>
    </row>
    <row r="120" spans="1:5" ht="22.5" outlineLevel="6" x14ac:dyDescent="0.2">
      <c r="A120" s="5" t="s">
        <v>34</v>
      </c>
      <c r="B120" s="6" t="s">
        <v>126</v>
      </c>
      <c r="C120" s="6" t="s">
        <v>132</v>
      </c>
      <c r="D120" s="6" t="s">
        <v>35</v>
      </c>
      <c r="E120" s="7">
        <v>0</v>
      </c>
    </row>
    <row r="121" spans="1:5" ht="22.5" outlineLevel="4" x14ac:dyDescent="0.2">
      <c r="A121" s="2" t="s">
        <v>36</v>
      </c>
      <c r="B121" s="3" t="s">
        <v>126</v>
      </c>
      <c r="C121" s="3" t="s">
        <v>133</v>
      </c>
      <c r="D121" s="3"/>
      <c r="E121" s="4">
        <v>0</v>
      </c>
    </row>
    <row r="122" spans="1:5" outlineLevel="6" x14ac:dyDescent="0.2">
      <c r="A122" s="5" t="s">
        <v>40</v>
      </c>
      <c r="B122" s="6" t="s">
        <v>126</v>
      </c>
      <c r="C122" s="6" t="s">
        <v>133</v>
      </c>
      <c r="D122" s="6" t="s">
        <v>41</v>
      </c>
      <c r="E122" s="7">
        <v>0</v>
      </c>
    </row>
    <row r="123" spans="1:5" x14ac:dyDescent="0.2">
      <c r="A123" s="8" t="s">
        <v>134</v>
      </c>
      <c r="B123" s="9"/>
      <c r="C123" s="9"/>
      <c r="D123" s="9"/>
      <c r="E123" s="10">
        <f>E13+E62+E69+E78+E94+E110</f>
        <v>13596790.43</v>
      </c>
    </row>
  </sheetData>
  <mergeCells count="3">
    <mergeCell ref="A6:E6"/>
    <mergeCell ref="A7:E7"/>
    <mergeCell ref="A8:E8"/>
  </mergeCells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Свиридонов</dc:creator>
  <dc:description>POI HSSF rep:2.56.0.283</dc:description>
  <cp:lastModifiedBy>PC</cp:lastModifiedBy>
  <dcterms:created xsi:type="dcterms:W3CDTF">2024-10-16T07:13:54Z</dcterms:created>
  <dcterms:modified xsi:type="dcterms:W3CDTF">2025-01-23T05:49:35Z</dcterms:modified>
</cp:coreProperties>
</file>