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НПА\НПА январь\Решение 9 20\"/>
    </mc:Choice>
  </mc:AlternateContent>
  <bookViews>
    <workbookView xWindow="0" yWindow="0" windowWidth="19200" windowHeight="1089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Бюджет!$G$128</definedName>
    <definedName name="SIGN" localSheetId="0">Бюджет!$A$19:$F$20</definedName>
    <definedName name="_xlnm.Print_Titles" localSheetId="0">Бюджет!$12:$12</definedName>
  </definedNames>
  <calcPr calcId="162913"/>
</workbook>
</file>

<file path=xl/calcChain.xml><?xml version="1.0" encoding="utf-8"?>
<calcChain xmlns="http://schemas.openxmlformats.org/spreadsheetml/2006/main">
  <c r="F115" i="1" l="1"/>
  <c r="F114" i="1" s="1"/>
  <c r="F113" i="1" s="1"/>
  <c r="F112" i="1" s="1"/>
  <c r="F111" i="1" s="1"/>
  <c r="F105" i="1"/>
  <c r="F102" i="1"/>
  <c r="F100" i="1"/>
  <c r="F97" i="1" s="1"/>
  <c r="F96" i="1" s="1"/>
  <c r="F95" i="1" s="1"/>
  <c r="F89" i="1"/>
  <c r="F86" i="1"/>
  <c r="F85" i="1" s="1"/>
  <c r="F82" i="1"/>
  <c r="F81" i="1" s="1"/>
  <c r="F73" i="1"/>
  <c r="F72" i="1"/>
  <c r="F71" i="1"/>
  <c r="F70" i="1" s="1"/>
  <c r="F66" i="1"/>
  <c r="F65" i="1" s="1"/>
  <c r="F64" i="1" s="1"/>
  <c r="F63" i="1" s="1"/>
  <c r="F57" i="1"/>
  <c r="F55" i="1"/>
  <c r="F52" i="1"/>
  <c r="F33" i="1"/>
  <c r="F22" i="1"/>
  <c r="F21" i="1" s="1"/>
  <c r="F20" i="1" s="1"/>
  <c r="F17" i="1"/>
  <c r="F16" i="1" s="1"/>
  <c r="F15" i="1" s="1"/>
  <c r="F80" i="1" l="1"/>
  <c r="F79" i="1" s="1"/>
  <c r="F51" i="1"/>
  <c r="F50" i="1" s="1"/>
  <c r="F14" i="1"/>
  <c r="F124" i="1" s="1"/>
</calcChain>
</file>

<file path=xl/sharedStrings.xml><?xml version="1.0" encoding="utf-8"?>
<sst xmlns="http://schemas.openxmlformats.org/spreadsheetml/2006/main" count="484" uniqueCount="152">
  <si>
    <t>руб.</t>
  </si>
  <si>
    <t>Наименование кода</t>
  </si>
  <si>
    <t>КВСР</t>
  </si>
  <si>
    <t>КФСР</t>
  </si>
  <si>
    <t>КЦСР</t>
  </si>
  <si>
    <t>КВР</t>
  </si>
  <si>
    <t>Ассигнования 2024 год</t>
  </si>
  <si>
    <t>Администрация Сысоевского сельского поселения</t>
  </si>
  <si>
    <t>951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</si>
  <si>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</si>
  <si>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</si>
  <si>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</si>
  <si>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</si>
  <si>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</si>
  <si>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</si>
  <si>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</si>
  <si>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</si>
  <si>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</si>
  <si>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</si>
  <si>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</si>
  <si>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</si>
  <si>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</si>
  <si>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</si>
  <si>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</si>
  <si>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</si>
  <si>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Иные выплаты персоналу государственных (муниципальных) органов, за исключением фонда оплаты труда</t>
  </si>
  <si>
    <t>1 2 2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</si>
  <si>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</si>
  <si>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</si>
  <si>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</si>
  <si>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</si>
  <si>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</si>
  <si>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</si>
  <si>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</si>
  <si>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</si>
  <si>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</si>
  <si>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</si>
  <si>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</si>
  <si>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</si>
  <si>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</si>
  <si>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</si>
  <si>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</si>
  <si>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</si>
  <si>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</si>
  <si>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</si>
  <si>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</si>
  <si>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</si>
  <si>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</si>
  <si>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</si>
  <si>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</si>
  <si>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</si>
  <si>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Обеспечение проведения выборов и референдумов</t>
  </si>
  <si>
    <t>01 07</t>
  </si>
  <si>
    <t>Проведение выборов главы муниципального образования</t>
  </si>
  <si>
    <t>99 0 00 00100</t>
  </si>
  <si>
    <t>Специальные расходы</t>
  </si>
  <si>
    <t>8 8 0</t>
  </si>
  <si>
    <t>Проведение выборов в представительные органы муниципального образования</t>
  </si>
  <si>
    <t>99 0 00 00110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</si>
  <si>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</si>
  <si>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</si>
  <si>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</si>
  <si>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</si>
  <si>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</si>
  <si>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</si>
  <si>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</si>
  <si>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</si>
  <si>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</si>
  <si>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</si>
  <si>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</si>
  <si>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</si>
  <si>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</si>
  <si>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</si>
  <si>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</si>
  <si>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</si>
  <si>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</si>
  <si>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</si>
  <si>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</si>
  <si>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Условно-утверждённые расходы</t>
  </si>
  <si>
    <t>99 0 00 87000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</si>
  <si>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</si>
  <si>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</si>
  <si>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</si>
  <si>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</si>
  <si>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</si>
  <si>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</si>
  <si>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</si>
  <si>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</si>
  <si>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</si>
  <si>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</si>
  <si>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</si>
  <si>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</si>
  <si>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</si>
  <si>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</si>
  <si>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</si>
  <si>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</si>
  <si>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</si>
  <si>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</si>
  <si>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</si>
  <si>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</si>
  <si>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</si>
  <si>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</si>
  <si>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</si>
  <si>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</si>
  <si>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</si>
  <si>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</si>
  <si>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</si>
  <si>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</si>
  <si>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</si>
  <si>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</si>
  <si>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</si>
  <si>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</si>
  <si>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</si>
  <si>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</si>
  <si>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</si>
  <si>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</si>
  <si>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</si>
  <si>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</si>
  <si>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</si>
  <si>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</si>
  <si>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</si>
  <si>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</si>
  <si>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</si>
  <si>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</si>
  <si>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</si>
  <si>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</si>
  <si>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</si>
  <si>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</si>
  <si>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</si>
  <si>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</si>
  <si>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86 0 00 00000</t>
  </si>
  <si>
    <t>Содержание сельских домов культуры</t>
  </si>
  <si>
    <t>86 1 00 00000</t>
  </si>
  <si>
    <t>86 1 00 00590</t>
  </si>
  <si>
    <t>Уплата налога на имущество и земельного налога</t>
  </si>
  <si>
    <t>86 1 00 80140</t>
  </si>
  <si>
    <t>86 1 00 80150</t>
  </si>
  <si>
    <t xml:space="preserve">по ведомственной структуре расходов бюджета </t>
  </si>
  <si>
    <t>1</t>
  </si>
  <si>
    <t>2</t>
  </si>
  <si>
    <t>3</t>
  </si>
  <si>
    <t>4</t>
  </si>
  <si>
    <t>5</t>
  </si>
  <si>
    <t>6</t>
  </si>
  <si>
    <t>Муниципальная программа "Обеспечение безопасности на территории Сысоевского сельского поселения на 2024-2026 годы"</t>
  </si>
  <si>
    <t xml:space="preserve">Муниципальная программа "Повышение безопасности дорожного движения на территории Сысоевскогосельского поселения на 2024-2026 годы" </t>
  </si>
  <si>
    <t>Муниципальная программа "Благоустройство населённых пунктов Сысоевского сельского поселения на 2024-2026 годы"</t>
  </si>
  <si>
    <t>Муниципальная программа "Культура Сысоевского сельского поселения на 2024-2026 годы  "</t>
  </si>
  <si>
    <t>Распределие  расходов бюджета Сысоевского сельского поселения</t>
  </si>
  <si>
    <t>54 0 00 80140</t>
  </si>
  <si>
    <t>поселения за  2024 год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</si>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</sst>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12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0" fontId="4" fillId="0" borderId="0" xfId="0" applyFont="1"/>
    <xf numFmtId="0" fontId="5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/>
    </xf>
    <xf numFmtId="4" fontId="2" fillId="0" borderId="6" xfId="0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6:G124"/>
  <sheetViews>
    <sheetView showGridLines="0" tabSelected="1" workbookViewId="0">
      <selection activeCell="B124" sqref="B124"/>
    </sheetView>
  </sheetViews>
  <sheetFormatPr defaultRowHeight="12.75" customHeight="1" outlineLevelRow="7" x14ac:dyDescent="0.2"/>
  <cols>
    <col min="1" max="1" width="30.7109375" customWidth="1"/>
    <col min="2" max="3" width="10.28515625" customWidth="1"/>
    <col min="4" max="4" width="20.7109375" customWidth="1"/>
    <col min="5" max="5" width="10.28515625" customWidth="1"/>
    <col min="6" max="6" width="15.42578125" customWidth="1"/>
    <col min="7" max="7" width="9.140625" customWidth="1"/>
  </cols>
  <sheetData>
    <row r="6" spans="1:7" ht="12.75" customHeight="1" x14ac:dyDescent="0.25">
      <c r="A6" s="17" t="s">
        <v>148</v>
      </c>
      <c r="B6" s="17"/>
      <c r="C6" s="17"/>
      <c r="D6" s="17"/>
      <c r="E6" s="17"/>
      <c r="F6" s="17"/>
    </row>
    <row r="7" spans="1:7" ht="12.75" customHeight="1" x14ac:dyDescent="0.25">
      <c r="A7" s="17" t="s">
        <v>137</v>
      </c>
      <c r="B7" s="17"/>
      <c r="C7" s="17"/>
      <c r="D7" s="17"/>
      <c r="E7" s="17"/>
      <c r="F7" s="17"/>
    </row>
    <row r="8" spans="1:7" ht="12.75" customHeight="1" x14ac:dyDescent="0.25">
      <c r="A8" s="17" t="s">
        <v>150</v>
      </c>
      <c r="B8" s="17"/>
      <c r="C8" s="17"/>
      <c r="D8" s="17"/>
      <c r="E8" s="17"/>
      <c r="F8" s="17"/>
    </row>
    <row r="9" spans="1:7" ht="12.75" customHeight="1" x14ac:dyDescent="0.2">
      <c r="A9" s="10"/>
      <c r="B9" s="10"/>
      <c r="C9" s="10"/>
      <c r="D9" s="10"/>
      <c r="E9" s="10"/>
      <c r="F9" s="10"/>
    </row>
    <row r="10" spans="1:7" ht="12.75" customHeight="1" x14ac:dyDescent="0.2">
      <c r="A10" s="11" t="s">
        <v>0</v>
      </c>
      <c r="B10" s="11"/>
      <c r="C10" s="11"/>
      <c r="D10" s="11"/>
      <c r="E10" s="11"/>
      <c r="F10" s="11"/>
    </row>
    <row r="11" spans="1:7" ht="21" x14ac:dyDescent="0.2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  <c r="G11" s="1"/>
    </row>
    <row r="12" spans="1:7" x14ac:dyDescent="0.2">
      <c r="A12" s="12" t="s">
        <v>138</v>
      </c>
      <c r="B12" s="12" t="s">
        <v>139</v>
      </c>
      <c r="C12" s="12" t="s">
        <v>140</v>
      </c>
      <c r="D12" s="12" t="s">
        <v>141</v>
      </c>
      <c r="E12" s="12" t="s">
        <v>142</v>
      </c>
      <c r="F12" s="12" t="s">
        <v>143</v>
      </c>
    </row>
    <row r="13" spans="1:7" ht="22.5" x14ac:dyDescent="0.2">
      <c r="A13" s="2" t="s">
        <v>7</v>
      </c>
      <c r="B13" s="3" t="s">
        <v>8</v>
      </c>
      <c r="C13" s="3"/>
      <c r="D13" s="3"/>
      <c r="E13" s="3"/>
      <c r="F13" s="4">
        <v>13596790.43</v>
      </c>
    </row>
    <row r="14" spans="1:7" ht="22.5" outlineLevel="1" x14ac:dyDescent="0.2">
      <c r="A14" s="2" t="s">
        <v>9</v>
      </c>
      <c r="B14" s="3" t="s">
        <v>8</v>
      </c>
      <c r="C14" s="3" t="s">
        <v>10</v>
      </c>
      <c r="D14" s="3"/>
      <c r="E14" s="3"/>
      <c r="F14" s="4">
        <f>F15+F20+F36+F40++F46+F50</f>
        <v>4212507</v>
      </c>
    </row>
    <row r="15" spans="1:7" ht="45" outlineLevel="2" x14ac:dyDescent="0.2">
      <c r="A15" s="2" t="s">
        <v>11</v>
      </c>
      <c r="B15" s="3" t="s">
        <v>8</v>
      </c>
      <c r="C15" s="3" t="s">
        <v>12</v>
      </c>
      <c r="D15" s="3"/>
      <c r="E15" s="3"/>
      <c r="F15" s="4">
        <f>F16</f>
        <v>1036900</v>
      </c>
    </row>
    <row r="16" spans="1:7" ht="45" outlineLevel="3" x14ac:dyDescent="0.2">
      <c r="A16" s="2" t="s">
        <v>13</v>
      </c>
      <c r="B16" s="3" t="s">
        <v>8</v>
      </c>
      <c r="C16" s="3" t="s">
        <v>12</v>
      </c>
      <c r="D16" s="3" t="s">
        <v>14</v>
      </c>
      <c r="E16" s="3"/>
      <c r="F16" s="4">
        <f>F17</f>
        <v>1036900</v>
      </c>
    </row>
    <row r="17" spans="1:6" outlineLevel="4" x14ac:dyDescent="0.2">
      <c r="A17" s="2" t="s">
        <v>15</v>
      </c>
      <c r="B17" s="3" t="s">
        <v>8</v>
      </c>
      <c r="C17" s="3" t="s">
        <v>12</v>
      </c>
      <c r="D17" s="3" t="s">
        <v>16</v>
      </c>
      <c r="E17" s="3"/>
      <c r="F17" s="4">
        <f>F18+F19</f>
        <v>1036900</v>
      </c>
    </row>
    <row r="18" spans="1:6" ht="22.5" outlineLevel="7" x14ac:dyDescent="0.2">
      <c r="A18" s="5" t="s">
        <v>17</v>
      </c>
      <c r="B18" s="6" t="s">
        <v>8</v>
      </c>
      <c r="C18" s="6" t="s">
        <v>12</v>
      </c>
      <c r="D18" s="6" t="s">
        <v>16</v>
      </c>
      <c r="E18" s="6" t="s">
        <v>18</v>
      </c>
      <c r="F18" s="7">
        <v>810000</v>
      </c>
    </row>
    <row r="19" spans="1:6" ht="67.5" outlineLevel="7" x14ac:dyDescent="0.2">
      <c r="A19" s="5" t="s">
        <v>19</v>
      </c>
      <c r="B19" s="6" t="s">
        <v>8</v>
      </c>
      <c r="C19" s="6" t="s">
        <v>12</v>
      </c>
      <c r="D19" s="6" t="s">
        <v>16</v>
      </c>
      <c r="E19" s="6" t="s">
        <v>20</v>
      </c>
      <c r="F19" s="7">
        <v>226900</v>
      </c>
    </row>
    <row r="20" spans="1:6" ht="67.5" outlineLevel="2" x14ac:dyDescent="0.2">
      <c r="A20" s="2" t="s">
        <v>21</v>
      </c>
      <c r="B20" s="3" t="s">
        <v>8</v>
      </c>
      <c r="C20" s="3" t="s">
        <v>22</v>
      </c>
      <c r="D20" s="3"/>
      <c r="E20" s="3"/>
      <c r="F20" s="4">
        <f>F21+F33</f>
        <v>2012640</v>
      </c>
    </row>
    <row r="21" spans="1:6" ht="45" outlineLevel="3" x14ac:dyDescent="0.2">
      <c r="A21" s="2" t="s">
        <v>13</v>
      </c>
      <c r="B21" s="3" t="s">
        <v>8</v>
      </c>
      <c r="C21" s="3" t="s">
        <v>22</v>
      </c>
      <c r="D21" s="3" t="s">
        <v>14</v>
      </c>
      <c r="E21" s="3"/>
      <c r="F21" s="4">
        <f>F22+F28</f>
        <v>2003190</v>
      </c>
    </row>
    <row r="22" spans="1:6" ht="33.75" outlineLevel="4" x14ac:dyDescent="0.2">
      <c r="A22" s="2" t="s">
        <v>23</v>
      </c>
      <c r="B22" s="3" t="s">
        <v>8</v>
      </c>
      <c r="C22" s="3" t="s">
        <v>22</v>
      </c>
      <c r="D22" s="3" t="s">
        <v>24</v>
      </c>
      <c r="E22" s="3"/>
      <c r="F22" s="4">
        <f>F23+F24+F25+F26+F27</f>
        <v>1999190</v>
      </c>
    </row>
    <row r="23" spans="1:6" ht="22.5" outlineLevel="7" x14ac:dyDescent="0.2">
      <c r="A23" s="5" t="s">
        <v>17</v>
      </c>
      <c r="B23" s="6" t="s">
        <v>8</v>
      </c>
      <c r="C23" s="6" t="s">
        <v>22</v>
      </c>
      <c r="D23" s="6" t="s">
        <v>24</v>
      </c>
      <c r="E23" s="6" t="s">
        <v>18</v>
      </c>
      <c r="F23" s="7">
        <v>1244000</v>
      </c>
    </row>
    <row r="24" spans="1:6" ht="45" outlineLevel="7" x14ac:dyDescent="0.2">
      <c r="A24" s="5" t="s">
        <v>25</v>
      </c>
      <c r="B24" s="6" t="s">
        <v>8</v>
      </c>
      <c r="C24" s="6" t="s">
        <v>22</v>
      </c>
      <c r="D24" s="6" t="s">
        <v>24</v>
      </c>
      <c r="E24" s="6" t="s">
        <v>26</v>
      </c>
      <c r="F24" s="7">
        <v>34500</v>
      </c>
    </row>
    <row r="25" spans="1:6" ht="67.5" outlineLevel="7" x14ac:dyDescent="0.2">
      <c r="A25" s="5" t="s">
        <v>19</v>
      </c>
      <c r="B25" s="6" t="s">
        <v>8</v>
      </c>
      <c r="C25" s="6" t="s">
        <v>22</v>
      </c>
      <c r="D25" s="6" t="s">
        <v>24</v>
      </c>
      <c r="E25" s="6" t="s">
        <v>20</v>
      </c>
      <c r="F25" s="7">
        <v>345300</v>
      </c>
    </row>
    <row r="26" spans="1:6" outlineLevel="7" x14ac:dyDescent="0.2">
      <c r="A26" s="5" t="s">
        <v>27</v>
      </c>
      <c r="B26" s="6" t="s">
        <v>8</v>
      </c>
      <c r="C26" s="6" t="s">
        <v>22</v>
      </c>
      <c r="D26" s="6" t="s">
        <v>24</v>
      </c>
      <c r="E26" s="6" t="s">
        <v>28</v>
      </c>
      <c r="F26" s="7">
        <v>375390</v>
      </c>
    </row>
    <row r="27" spans="1:6" outlineLevel="7" x14ac:dyDescent="0.2">
      <c r="A27" s="5" t="s">
        <v>29</v>
      </c>
      <c r="B27" s="6" t="s">
        <v>8</v>
      </c>
      <c r="C27" s="6" t="s">
        <v>22</v>
      </c>
      <c r="D27" s="6" t="s">
        <v>24</v>
      </c>
      <c r="E27" s="6" t="s">
        <v>30</v>
      </c>
      <c r="F27" s="7">
        <v>0</v>
      </c>
    </row>
    <row r="28" spans="1:6" ht="45" outlineLevel="4" x14ac:dyDescent="0.2">
      <c r="A28" s="2" t="s">
        <v>31</v>
      </c>
      <c r="B28" s="3" t="s">
        <v>8</v>
      </c>
      <c r="C28" s="3" t="s">
        <v>22</v>
      </c>
      <c r="D28" s="3" t="s">
        <v>32</v>
      </c>
      <c r="E28" s="3"/>
      <c r="F28" s="4">
        <v>4000</v>
      </c>
    </row>
    <row r="29" spans="1:6" outlineLevel="7" x14ac:dyDescent="0.2">
      <c r="A29" s="5" t="s">
        <v>27</v>
      </c>
      <c r="B29" s="6" t="s">
        <v>8</v>
      </c>
      <c r="C29" s="6" t="s">
        <v>22</v>
      </c>
      <c r="D29" s="6" t="s">
        <v>32</v>
      </c>
      <c r="E29" s="6" t="s">
        <v>28</v>
      </c>
      <c r="F29" s="7">
        <v>4000</v>
      </c>
    </row>
    <row r="30" spans="1:6" ht="33.75" outlineLevel="3" x14ac:dyDescent="0.2">
      <c r="A30" s="2" t="s">
        <v>33</v>
      </c>
      <c r="B30" s="3" t="s">
        <v>8</v>
      </c>
      <c r="C30" s="3" t="s">
        <v>22</v>
      </c>
      <c r="D30" s="3" t="s">
        <v>34</v>
      </c>
      <c r="E30" s="3"/>
      <c r="F30" s="4">
        <v>0</v>
      </c>
    </row>
    <row r="31" spans="1:6" ht="33.75" outlineLevel="4" x14ac:dyDescent="0.2">
      <c r="A31" s="2" t="s">
        <v>35</v>
      </c>
      <c r="B31" s="3" t="s">
        <v>8</v>
      </c>
      <c r="C31" s="3" t="s">
        <v>22</v>
      </c>
      <c r="D31" s="3" t="s">
        <v>36</v>
      </c>
      <c r="E31" s="3"/>
      <c r="F31" s="4">
        <v>0</v>
      </c>
    </row>
    <row r="32" spans="1:6" ht="22.5" outlineLevel="7" x14ac:dyDescent="0.2">
      <c r="A32" s="5" t="s">
        <v>37</v>
      </c>
      <c r="B32" s="6" t="s">
        <v>8</v>
      </c>
      <c r="C32" s="6" t="s">
        <v>22</v>
      </c>
      <c r="D32" s="6" t="s">
        <v>36</v>
      </c>
      <c r="E32" s="6" t="s">
        <v>38</v>
      </c>
      <c r="F32" s="7">
        <v>0</v>
      </c>
    </row>
    <row r="33" spans="1:6" ht="22.5" outlineLevel="4" x14ac:dyDescent="0.2">
      <c r="A33" s="2" t="s">
        <v>39</v>
      </c>
      <c r="B33" s="3" t="s">
        <v>8</v>
      </c>
      <c r="C33" s="3" t="s">
        <v>22</v>
      </c>
      <c r="D33" s="3" t="s">
        <v>40</v>
      </c>
      <c r="E33" s="3"/>
      <c r="F33" s="4">
        <f>F34+F35</f>
        <v>9450</v>
      </c>
    </row>
    <row r="34" spans="1:6" outlineLevel="7" x14ac:dyDescent="0.2">
      <c r="A34" s="5" t="s">
        <v>41</v>
      </c>
      <c r="B34" s="6" t="s">
        <v>8</v>
      </c>
      <c r="C34" s="6" t="s">
        <v>22</v>
      </c>
      <c r="D34" s="6" t="s">
        <v>40</v>
      </c>
      <c r="E34" s="6" t="s">
        <v>42</v>
      </c>
      <c r="F34" s="7">
        <v>4450</v>
      </c>
    </row>
    <row r="35" spans="1:6" outlineLevel="7" x14ac:dyDescent="0.2">
      <c r="A35" s="5" t="s">
        <v>43</v>
      </c>
      <c r="B35" s="6" t="s">
        <v>8</v>
      </c>
      <c r="C35" s="6" t="s">
        <v>22</v>
      </c>
      <c r="D35" s="6" t="s">
        <v>40</v>
      </c>
      <c r="E35" s="6" t="s">
        <v>44</v>
      </c>
      <c r="F35" s="7">
        <v>5000</v>
      </c>
    </row>
    <row r="36" spans="1:6" ht="56.25" outlineLevel="2" x14ac:dyDescent="0.2">
      <c r="A36" s="2" t="s">
        <v>45</v>
      </c>
      <c r="B36" s="3" t="s">
        <v>8</v>
      </c>
      <c r="C36" s="3" t="s">
        <v>46</v>
      </c>
      <c r="D36" s="3"/>
      <c r="E36" s="3"/>
      <c r="F36" s="4">
        <v>51100</v>
      </c>
    </row>
    <row r="37" spans="1:6" ht="45" outlineLevel="3" x14ac:dyDescent="0.2">
      <c r="A37" s="2" t="s">
        <v>13</v>
      </c>
      <c r="B37" s="3" t="s">
        <v>8</v>
      </c>
      <c r="C37" s="3" t="s">
        <v>46</v>
      </c>
      <c r="D37" s="3" t="s">
        <v>14</v>
      </c>
      <c r="E37" s="3"/>
      <c r="F37" s="4">
        <v>51100</v>
      </c>
    </row>
    <row r="38" spans="1:6" ht="90" outlineLevel="4" x14ac:dyDescent="0.2">
      <c r="A38" s="2" t="s">
        <v>47</v>
      </c>
      <c r="B38" s="3" t="s">
        <v>8</v>
      </c>
      <c r="C38" s="3" t="s">
        <v>46</v>
      </c>
      <c r="D38" s="3" t="s">
        <v>48</v>
      </c>
      <c r="E38" s="3"/>
      <c r="F38" s="4">
        <v>51100</v>
      </c>
    </row>
    <row r="39" spans="1:6" outlineLevel="7" x14ac:dyDescent="0.2">
      <c r="A39" s="5" t="s">
        <v>49</v>
      </c>
      <c r="B39" s="6" t="s">
        <v>8</v>
      </c>
      <c r="C39" s="6" t="s">
        <v>46</v>
      </c>
      <c r="D39" s="6" t="s">
        <v>48</v>
      </c>
      <c r="E39" s="6" t="s">
        <v>50</v>
      </c>
      <c r="F39" s="7">
        <v>51100</v>
      </c>
    </row>
    <row r="40" spans="1:6" ht="22.5" outlineLevel="2" x14ac:dyDescent="0.2">
      <c r="A40" s="2" t="s">
        <v>51</v>
      </c>
      <c r="B40" s="3" t="s">
        <v>8</v>
      </c>
      <c r="C40" s="3" t="s">
        <v>52</v>
      </c>
      <c r="D40" s="3"/>
      <c r="E40" s="3"/>
      <c r="F40" s="4">
        <v>186300</v>
      </c>
    </row>
    <row r="41" spans="1:6" ht="33.75" outlineLevel="3" x14ac:dyDescent="0.2">
      <c r="A41" s="2" t="s">
        <v>33</v>
      </c>
      <c r="B41" s="3" t="s">
        <v>8</v>
      </c>
      <c r="C41" s="3" t="s">
        <v>52</v>
      </c>
      <c r="D41" s="3" t="s">
        <v>34</v>
      </c>
      <c r="E41" s="3"/>
      <c r="F41" s="4">
        <v>186300</v>
      </c>
    </row>
    <row r="42" spans="1:6" ht="22.5" outlineLevel="4" x14ac:dyDescent="0.2">
      <c r="A42" s="2" t="s">
        <v>53</v>
      </c>
      <c r="B42" s="3" t="s">
        <v>8</v>
      </c>
      <c r="C42" s="3" t="s">
        <v>52</v>
      </c>
      <c r="D42" s="3" t="s">
        <v>54</v>
      </c>
      <c r="E42" s="3"/>
      <c r="F42" s="4">
        <v>177700</v>
      </c>
    </row>
    <row r="43" spans="1:6" outlineLevel="7" x14ac:dyDescent="0.2">
      <c r="A43" s="5" t="s">
        <v>55</v>
      </c>
      <c r="B43" s="6" t="s">
        <v>8</v>
      </c>
      <c r="C43" s="6" t="s">
        <v>52</v>
      </c>
      <c r="D43" s="6" t="s">
        <v>54</v>
      </c>
      <c r="E43" s="6" t="s">
        <v>56</v>
      </c>
      <c r="F43" s="7">
        <v>177700</v>
      </c>
    </row>
    <row r="44" spans="1:6" ht="33.75" outlineLevel="4" x14ac:dyDescent="0.2">
      <c r="A44" s="2" t="s">
        <v>57</v>
      </c>
      <c r="B44" s="3" t="s">
        <v>8</v>
      </c>
      <c r="C44" s="3" t="s">
        <v>52</v>
      </c>
      <c r="D44" s="3" t="s">
        <v>58</v>
      </c>
      <c r="E44" s="3"/>
      <c r="F44" s="4">
        <v>8600</v>
      </c>
    </row>
    <row r="45" spans="1:6" outlineLevel="7" x14ac:dyDescent="0.2">
      <c r="A45" s="5" t="s">
        <v>55</v>
      </c>
      <c r="B45" s="6" t="s">
        <v>8</v>
      </c>
      <c r="C45" s="6" t="s">
        <v>52</v>
      </c>
      <c r="D45" s="6" t="s">
        <v>58</v>
      </c>
      <c r="E45" s="6" t="s">
        <v>56</v>
      </c>
      <c r="F45" s="7">
        <v>8600</v>
      </c>
    </row>
    <row r="46" spans="1:6" outlineLevel="2" x14ac:dyDescent="0.2">
      <c r="A46" s="2" t="s">
        <v>59</v>
      </c>
      <c r="B46" s="3" t="s">
        <v>8</v>
      </c>
      <c r="C46" s="3" t="s">
        <v>60</v>
      </c>
      <c r="D46" s="3"/>
      <c r="E46" s="3"/>
      <c r="F46" s="4">
        <v>0</v>
      </c>
    </row>
    <row r="47" spans="1:6" ht="33.75" outlineLevel="3" x14ac:dyDescent="0.2">
      <c r="A47" s="2" t="s">
        <v>33</v>
      </c>
      <c r="B47" s="3" t="s">
        <v>8</v>
      </c>
      <c r="C47" s="3" t="s">
        <v>60</v>
      </c>
      <c r="D47" s="3" t="s">
        <v>34</v>
      </c>
      <c r="E47" s="3"/>
      <c r="F47" s="4">
        <v>0</v>
      </c>
    </row>
    <row r="48" spans="1:6" outlineLevel="4" x14ac:dyDescent="0.2">
      <c r="A48" s="2" t="s">
        <v>61</v>
      </c>
      <c r="B48" s="3" t="s">
        <v>8</v>
      </c>
      <c r="C48" s="3" t="s">
        <v>60</v>
      </c>
      <c r="D48" s="3" t="s">
        <v>62</v>
      </c>
      <c r="E48" s="3"/>
      <c r="F48" s="4">
        <v>0</v>
      </c>
    </row>
    <row r="49" spans="1:6" outlineLevel="7" x14ac:dyDescent="0.2">
      <c r="A49" s="5" t="s">
        <v>63</v>
      </c>
      <c r="B49" s="6" t="s">
        <v>8</v>
      </c>
      <c r="C49" s="6" t="s">
        <v>60</v>
      </c>
      <c r="D49" s="6" t="s">
        <v>62</v>
      </c>
      <c r="E49" s="6" t="s">
        <v>64</v>
      </c>
      <c r="F49" s="7">
        <v>0</v>
      </c>
    </row>
    <row r="50" spans="1:6" ht="22.5" outlineLevel="2" x14ac:dyDescent="0.2">
      <c r="A50" s="2" t="s">
        <v>65</v>
      </c>
      <c r="B50" s="3" t="s">
        <v>8</v>
      </c>
      <c r="C50" s="3" t="s">
        <v>66</v>
      </c>
      <c r="D50" s="3"/>
      <c r="E50" s="3"/>
      <c r="F50" s="4">
        <f>F51</f>
        <v>925567</v>
      </c>
    </row>
    <row r="51" spans="1:6" ht="33.75" outlineLevel="3" x14ac:dyDescent="0.2">
      <c r="A51" s="2" t="s">
        <v>33</v>
      </c>
      <c r="B51" s="3" t="s">
        <v>8</v>
      </c>
      <c r="C51" s="3" t="s">
        <v>66</v>
      </c>
      <c r="D51" s="3" t="s">
        <v>34</v>
      </c>
      <c r="E51" s="3"/>
      <c r="F51" s="4">
        <f>F52+F55+F57+F59</f>
        <v>925567</v>
      </c>
    </row>
    <row r="52" spans="1:6" ht="33.75" outlineLevel="4" x14ac:dyDescent="0.2">
      <c r="A52" s="2" t="s">
        <v>67</v>
      </c>
      <c r="B52" s="3" t="s">
        <v>8</v>
      </c>
      <c r="C52" s="3" t="s">
        <v>66</v>
      </c>
      <c r="D52" s="3" t="s">
        <v>68</v>
      </c>
      <c r="E52" s="3"/>
      <c r="F52" s="4">
        <f>F53+F54</f>
        <v>894517</v>
      </c>
    </row>
    <row r="53" spans="1:6" outlineLevel="7" x14ac:dyDescent="0.2">
      <c r="A53" s="5" t="s">
        <v>69</v>
      </c>
      <c r="B53" s="6" t="s">
        <v>8</v>
      </c>
      <c r="C53" s="6" t="s">
        <v>66</v>
      </c>
      <c r="D53" s="6" t="s">
        <v>68</v>
      </c>
      <c r="E53" s="6" t="s">
        <v>70</v>
      </c>
      <c r="F53" s="7">
        <v>598929</v>
      </c>
    </row>
    <row r="54" spans="1:6" ht="56.25" outlineLevel="7" x14ac:dyDescent="0.2">
      <c r="A54" s="5" t="s">
        <v>71</v>
      </c>
      <c r="B54" s="6" t="s">
        <v>8</v>
      </c>
      <c r="C54" s="6" t="s">
        <v>66</v>
      </c>
      <c r="D54" s="6" t="s">
        <v>68</v>
      </c>
      <c r="E54" s="6" t="s">
        <v>72</v>
      </c>
      <c r="F54" s="7">
        <v>295588</v>
      </c>
    </row>
    <row r="55" spans="1:6" ht="56.25" outlineLevel="4" x14ac:dyDescent="0.2">
      <c r="A55" s="2" t="s">
        <v>73</v>
      </c>
      <c r="B55" s="3" t="s">
        <v>8</v>
      </c>
      <c r="C55" s="3" t="s">
        <v>66</v>
      </c>
      <c r="D55" s="3" t="s">
        <v>74</v>
      </c>
      <c r="E55" s="3"/>
      <c r="F55" s="4">
        <f>F56</f>
        <v>16300</v>
      </c>
    </row>
    <row r="56" spans="1:6" outlineLevel="7" x14ac:dyDescent="0.2">
      <c r="A56" s="5" t="s">
        <v>27</v>
      </c>
      <c r="B56" s="6" t="s">
        <v>8</v>
      </c>
      <c r="C56" s="6" t="s">
        <v>66</v>
      </c>
      <c r="D56" s="6" t="s">
        <v>74</v>
      </c>
      <c r="E56" s="6" t="s">
        <v>28</v>
      </c>
      <c r="F56" s="7">
        <v>16300</v>
      </c>
    </row>
    <row r="57" spans="1:6" ht="22.5" outlineLevel="4" x14ac:dyDescent="0.2">
      <c r="A57" s="2" t="s">
        <v>65</v>
      </c>
      <c r="B57" s="3" t="s">
        <v>8</v>
      </c>
      <c r="C57" s="3" t="s">
        <v>66</v>
      </c>
      <c r="D57" s="3" t="s">
        <v>75</v>
      </c>
      <c r="E57" s="3"/>
      <c r="F57" s="4">
        <f>F58</f>
        <v>12750</v>
      </c>
    </row>
    <row r="58" spans="1:6" outlineLevel="7" x14ac:dyDescent="0.2">
      <c r="A58" s="5" t="s">
        <v>27</v>
      </c>
      <c r="B58" s="6" t="s">
        <v>8</v>
      </c>
      <c r="C58" s="6" t="s">
        <v>66</v>
      </c>
      <c r="D58" s="6" t="s">
        <v>75</v>
      </c>
      <c r="E58" s="6" t="s">
        <v>28</v>
      </c>
      <c r="F58" s="7">
        <v>12750</v>
      </c>
    </row>
    <row r="59" spans="1:6" ht="45" outlineLevel="4" x14ac:dyDescent="0.2">
      <c r="A59" s="2" t="s">
        <v>76</v>
      </c>
      <c r="B59" s="3" t="s">
        <v>8</v>
      </c>
      <c r="C59" s="3" t="s">
        <v>66</v>
      </c>
      <c r="D59" s="3" t="s">
        <v>77</v>
      </c>
      <c r="E59" s="3"/>
      <c r="F59" s="4">
        <v>2000</v>
      </c>
    </row>
    <row r="60" spans="1:6" outlineLevel="7" x14ac:dyDescent="0.2">
      <c r="A60" s="5" t="s">
        <v>43</v>
      </c>
      <c r="B60" s="6" t="s">
        <v>8</v>
      </c>
      <c r="C60" s="6" t="s">
        <v>66</v>
      </c>
      <c r="D60" s="6" t="s">
        <v>77</v>
      </c>
      <c r="E60" s="6" t="s">
        <v>44</v>
      </c>
      <c r="F60" s="7">
        <v>2000</v>
      </c>
    </row>
    <row r="61" spans="1:6" outlineLevel="4" x14ac:dyDescent="0.2">
      <c r="A61" s="2" t="s">
        <v>78</v>
      </c>
      <c r="B61" s="3" t="s">
        <v>8</v>
      </c>
      <c r="C61" s="3" t="s">
        <v>66</v>
      </c>
      <c r="D61" s="3" t="s">
        <v>79</v>
      </c>
      <c r="E61" s="3"/>
      <c r="F61" s="4">
        <v>0</v>
      </c>
    </row>
    <row r="62" spans="1:6" outlineLevel="7" x14ac:dyDescent="0.2">
      <c r="A62" s="5" t="s">
        <v>55</v>
      </c>
      <c r="B62" s="6" t="s">
        <v>8</v>
      </c>
      <c r="C62" s="6" t="s">
        <v>66</v>
      </c>
      <c r="D62" s="6" t="s">
        <v>79</v>
      </c>
      <c r="E62" s="6" t="s">
        <v>56</v>
      </c>
      <c r="F62" s="7">
        <v>0</v>
      </c>
    </row>
    <row r="63" spans="1:6" outlineLevel="1" x14ac:dyDescent="0.2">
      <c r="A63" s="2" t="s">
        <v>80</v>
      </c>
      <c r="B63" s="3" t="s">
        <v>8</v>
      </c>
      <c r="C63" s="3" t="s">
        <v>81</v>
      </c>
      <c r="D63" s="3"/>
      <c r="E63" s="3"/>
      <c r="F63" s="4">
        <f>F64</f>
        <v>130670</v>
      </c>
    </row>
    <row r="64" spans="1:6" ht="22.5" outlineLevel="2" x14ac:dyDescent="0.2">
      <c r="A64" s="2" t="s">
        <v>82</v>
      </c>
      <c r="B64" s="3" t="s">
        <v>8</v>
      </c>
      <c r="C64" s="3" t="s">
        <v>83</v>
      </c>
      <c r="D64" s="3"/>
      <c r="E64" s="3"/>
      <c r="F64" s="4">
        <f>F65</f>
        <v>130670</v>
      </c>
    </row>
    <row r="65" spans="1:6" ht="33.75" outlineLevel="3" x14ac:dyDescent="0.2">
      <c r="A65" s="2" t="s">
        <v>33</v>
      </c>
      <c r="B65" s="3" t="s">
        <v>8</v>
      </c>
      <c r="C65" s="3" t="s">
        <v>83</v>
      </c>
      <c r="D65" s="3" t="s">
        <v>34</v>
      </c>
      <c r="E65" s="3"/>
      <c r="F65" s="4">
        <f>F66</f>
        <v>130670</v>
      </c>
    </row>
    <row r="66" spans="1:6" ht="45" outlineLevel="4" x14ac:dyDescent="0.2">
      <c r="A66" s="2" t="s">
        <v>84</v>
      </c>
      <c r="B66" s="3" t="s">
        <v>8</v>
      </c>
      <c r="C66" s="3" t="s">
        <v>83</v>
      </c>
      <c r="D66" s="3" t="s">
        <v>85</v>
      </c>
      <c r="E66" s="3"/>
      <c r="F66" s="4">
        <f>F67+F68+F69</f>
        <v>130670</v>
      </c>
    </row>
    <row r="67" spans="1:6" ht="22.5" outlineLevel="7" x14ac:dyDescent="0.2">
      <c r="A67" s="5" t="s">
        <v>17</v>
      </c>
      <c r="B67" s="6" t="s">
        <v>8</v>
      </c>
      <c r="C67" s="6" t="s">
        <v>83</v>
      </c>
      <c r="D67" s="6" t="s">
        <v>85</v>
      </c>
      <c r="E67" s="6" t="s">
        <v>18</v>
      </c>
      <c r="F67" s="7">
        <v>86491.78</v>
      </c>
    </row>
    <row r="68" spans="1:6" ht="67.5" outlineLevel="7" x14ac:dyDescent="0.2">
      <c r="A68" s="5" t="s">
        <v>19</v>
      </c>
      <c r="B68" s="6" t="s">
        <v>8</v>
      </c>
      <c r="C68" s="6" t="s">
        <v>83</v>
      </c>
      <c r="D68" s="6" t="s">
        <v>85</v>
      </c>
      <c r="E68" s="6" t="s">
        <v>20</v>
      </c>
      <c r="F68" s="7">
        <v>28678.22</v>
      </c>
    </row>
    <row r="69" spans="1:6" outlineLevel="1" x14ac:dyDescent="0.2">
      <c r="A69" s="13" t="s">
        <v>27</v>
      </c>
      <c r="B69" s="3" t="s">
        <v>8</v>
      </c>
      <c r="C69" s="14" t="s">
        <v>83</v>
      </c>
      <c r="D69" s="14" t="s">
        <v>85</v>
      </c>
      <c r="E69" s="14" t="s">
        <v>28</v>
      </c>
      <c r="F69" s="16">
        <v>15500</v>
      </c>
    </row>
    <row r="70" spans="1:6" ht="33.75" outlineLevel="2" x14ac:dyDescent="0.2">
      <c r="A70" s="2" t="s">
        <v>86</v>
      </c>
      <c r="B70" s="3" t="s">
        <v>8</v>
      </c>
      <c r="C70" s="3" t="s">
        <v>87</v>
      </c>
      <c r="D70" s="3"/>
      <c r="E70" s="3"/>
      <c r="F70" s="4">
        <f>F71+F75</f>
        <v>76400</v>
      </c>
    </row>
    <row r="71" spans="1:6" ht="45" outlineLevel="3" x14ac:dyDescent="0.2">
      <c r="A71" s="2" t="s">
        <v>88</v>
      </c>
      <c r="B71" s="3" t="s">
        <v>8</v>
      </c>
      <c r="C71" s="3" t="s">
        <v>89</v>
      </c>
      <c r="D71" s="3"/>
      <c r="E71" s="3"/>
      <c r="F71" s="4">
        <f>F72</f>
        <v>62792</v>
      </c>
    </row>
    <row r="72" spans="1:6" ht="56.25" outlineLevel="4" x14ac:dyDescent="0.2">
      <c r="A72" s="2" t="s">
        <v>144</v>
      </c>
      <c r="B72" s="3" t="s">
        <v>8</v>
      </c>
      <c r="C72" s="3" t="s">
        <v>89</v>
      </c>
      <c r="D72" s="3" t="s">
        <v>90</v>
      </c>
      <c r="E72" s="3"/>
      <c r="F72" s="4">
        <f>F73</f>
        <v>62792</v>
      </c>
    </row>
    <row r="73" spans="1:6" ht="45" outlineLevel="7" x14ac:dyDescent="0.2">
      <c r="A73" s="2" t="s">
        <v>91</v>
      </c>
      <c r="B73" s="6" t="s">
        <v>8</v>
      </c>
      <c r="C73" s="3" t="s">
        <v>89</v>
      </c>
      <c r="D73" s="3" t="s">
        <v>92</v>
      </c>
      <c r="E73" s="3"/>
      <c r="F73" s="4">
        <f>F74</f>
        <v>62792</v>
      </c>
    </row>
    <row r="74" spans="1:6" outlineLevel="2" x14ac:dyDescent="0.2">
      <c r="A74" s="5" t="s">
        <v>27</v>
      </c>
      <c r="B74" s="3" t="s">
        <v>8</v>
      </c>
      <c r="C74" s="6" t="s">
        <v>89</v>
      </c>
      <c r="D74" s="6" t="s">
        <v>92</v>
      </c>
      <c r="E74" s="6" t="s">
        <v>28</v>
      </c>
      <c r="F74" s="7">
        <v>62792</v>
      </c>
    </row>
    <row r="75" spans="1:6" ht="33.75" outlineLevel="3" x14ac:dyDescent="0.2">
      <c r="A75" s="2" t="s">
        <v>93</v>
      </c>
      <c r="B75" s="3" t="s">
        <v>8</v>
      </c>
      <c r="C75" s="3" t="s">
        <v>94</v>
      </c>
      <c r="D75" s="3"/>
      <c r="E75" s="3"/>
      <c r="F75" s="4">
        <v>13608</v>
      </c>
    </row>
    <row r="76" spans="1:6" ht="45" outlineLevel="4" x14ac:dyDescent="0.2">
      <c r="A76" s="2" t="s">
        <v>95</v>
      </c>
      <c r="B76" s="3" t="s">
        <v>8</v>
      </c>
      <c r="C76" s="3" t="s">
        <v>94</v>
      </c>
      <c r="D76" s="3" t="s">
        <v>96</v>
      </c>
      <c r="E76" s="3"/>
      <c r="F76" s="4">
        <v>13608</v>
      </c>
    </row>
    <row r="77" spans="1:6" ht="90" outlineLevel="7" x14ac:dyDescent="0.2">
      <c r="A77" s="2" t="s">
        <v>47</v>
      </c>
      <c r="B77" s="6" t="s">
        <v>8</v>
      </c>
      <c r="C77" s="3" t="s">
        <v>94</v>
      </c>
      <c r="D77" s="3" t="s">
        <v>97</v>
      </c>
      <c r="E77" s="3"/>
      <c r="F77" s="4">
        <v>13608</v>
      </c>
    </row>
    <row r="78" spans="1:6" outlineLevel="1" x14ac:dyDescent="0.2">
      <c r="A78" s="5" t="s">
        <v>49</v>
      </c>
      <c r="B78" s="3" t="s">
        <v>8</v>
      </c>
      <c r="C78" s="6" t="s">
        <v>94</v>
      </c>
      <c r="D78" s="6" t="s">
        <v>97</v>
      </c>
      <c r="E78" s="6" t="s">
        <v>50</v>
      </c>
      <c r="F78" s="7">
        <v>13608</v>
      </c>
    </row>
    <row r="79" spans="1:6" outlineLevel="2" x14ac:dyDescent="0.2">
      <c r="A79" s="2" t="s">
        <v>98</v>
      </c>
      <c r="B79" s="3" t="s">
        <v>8</v>
      </c>
      <c r="C79" s="3" t="s">
        <v>99</v>
      </c>
      <c r="D79" s="3"/>
      <c r="E79" s="3"/>
      <c r="F79" s="4">
        <f>F80</f>
        <v>5605592.4299999997</v>
      </c>
    </row>
    <row r="80" spans="1:6" ht="22.5" outlineLevel="3" x14ac:dyDescent="0.2">
      <c r="A80" s="2" t="s">
        <v>100</v>
      </c>
      <c r="B80" s="3" t="s">
        <v>8</v>
      </c>
      <c r="C80" s="3" t="s">
        <v>101</v>
      </c>
      <c r="D80" s="3"/>
      <c r="E80" s="3"/>
      <c r="F80" s="4">
        <f>F81+F85</f>
        <v>5605592.4299999997</v>
      </c>
    </row>
    <row r="81" spans="1:6" ht="56.25" outlineLevel="4" x14ac:dyDescent="0.2">
      <c r="A81" s="2" t="s">
        <v>145</v>
      </c>
      <c r="B81" s="3" t="s">
        <v>8</v>
      </c>
      <c r="C81" s="3" t="s">
        <v>101</v>
      </c>
      <c r="D81" s="3" t="s">
        <v>102</v>
      </c>
      <c r="E81" s="3"/>
      <c r="F81" s="4">
        <f>F82</f>
        <v>3553214.06</v>
      </c>
    </row>
    <row r="82" spans="1:6" ht="33.75" outlineLevel="7" x14ac:dyDescent="0.2">
      <c r="A82" s="2" t="s">
        <v>103</v>
      </c>
      <c r="B82" s="6" t="s">
        <v>8</v>
      </c>
      <c r="C82" s="3" t="s">
        <v>101</v>
      </c>
      <c r="D82" s="3" t="s">
        <v>104</v>
      </c>
      <c r="E82" s="3"/>
      <c r="F82" s="4">
        <f>F83+F84</f>
        <v>3553214.06</v>
      </c>
    </row>
    <row r="83" spans="1:6" outlineLevel="7" x14ac:dyDescent="0.2">
      <c r="A83" s="5" t="s">
        <v>27</v>
      </c>
      <c r="B83" s="6" t="s">
        <v>8</v>
      </c>
      <c r="C83" s="6" t="s">
        <v>101</v>
      </c>
      <c r="D83" s="6" t="s">
        <v>104</v>
      </c>
      <c r="E83" s="6" t="s">
        <v>28</v>
      </c>
      <c r="F83" s="7">
        <v>2771214.06</v>
      </c>
    </row>
    <row r="84" spans="1:6" outlineLevel="3" x14ac:dyDescent="0.2">
      <c r="A84" s="5" t="s">
        <v>29</v>
      </c>
      <c r="B84" s="3" t="s">
        <v>8</v>
      </c>
      <c r="C84" s="6" t="s">
        <v>101</v>
      </c>
      <c r="D84" s="6" t="s">
        <v>104</v>
      </c>
      <c r="E84" s="6" t="s">
        <v>30</v>
      </c>
      <c r="F84" s="7">
        <v>782000</v>
      </c>
    </row>
    <row r="85" spans="1:6" ht="33.75" outlineLevel="4" x14ac:dyDescent="0.2">
      <c r="A85" s="2" t="s">
        <v>33</v>
      </c>
      <c r="B85" s="3" t="s">
        <v>8</v>
      </c>
      <c r="C85" s="3" t="s">
        <v>101</v>
      </c>
      <c r="D85" s="3" t="s">
        <v>34</v>
      </c>
      <c r="E85" s="3"/>
      <c r="F85" s="4">
        <f>F86+F89</f>
        <v>2052378.37</v>
      </c>
    </row>
    <row r="86" spans="1:6" ht="33.75" outlineLevel="7" x14ac:dyDescent="0.2">
      <c r="A86" s="2" t="s">
        <v>67</v>
      </c>
      <c r="B86" s="6" t="s">
        <v>8</v>
      </c>
      <c r="C86" s="3" t="s">
        <v>101</v>
      </c>
      <c r="D86" s="3" t="s">
        <v>68</v>
      </c>
      <c r="E86" s="3"/>
      <c r="F86" s="4">
        <f>F87+F88</f>
        <v>2043000</v>
      </c>
    </row>
    <row r="87" spans="1:6" outlineLevel="7" x14ac:dyDescent="0.2">
      <c r="A87" s="5" t="s">
        <v>69</v>
      </c>
      <c r="B87" s="6" t="s">
        <v>8</v>
      </c>
      <c r="C87" s="6" t="s">
        <v>101</v>
      </c>
      <c r="D87" s="6" t="s">
        <v>68</v>
      </c>
      <c r="E87" s="6" t="s">
        <v>70</v>
      </c>
      <c r="F87" s="7">
        <v>1620000</v>
      </c>
    </row>
    <row r="88" spans="1:6" ht="56.25" outlineLevel="4" x14ac:dyDescent="0.2">
      <c r="A88" s="5" t="s">
        <v>71</v>
      </c>
      <c r="B88" s="3" t="s">
        <v>8</v>
      </c>
      <c r="C88" s="6" t="s">
        <v>101</v>
      </c>
      <c r="D88" s="6" t="s">
        <v>68</v>
      </c>
      <c r="E88" s="6" t="s">
        <v>72</v>
      </c>
      <c r="F88" s="7">
        <v>423000</v>
      </c>
    </row>
    <row r="89" spans="1:6" ht="67.5" outlineLevel="7" x14ac:dyDescent="0.2">
      <c r="A89" s="2" t="s">
        <v>105</v>
      </c>
      <c r="B89" s="6" t="s">
        <v>8</v>
      </c>
      <c r="C89" s="3" t="s">
        <v>101</v>
      </c>
      <c r="D89" s="3" t="s">
        <v>106</v>
      </c>
      <c r="E89" s="3"/>
      <c r="F89" s="4">
        <f>F90</f>
        <v>9378.3700000000008</v>
      </c>
    </row>
    <row r="90" spans="1:6" outlineLevel="2" x14ac:dyDescent="0.2">
      <c r="A90" s="5" t="s">
        <v>49</v>
      </c>
      <c r="B90" s="3" t="s">
        <v>8</v>
      </c>
      <c r="C90" s="6" t="s">
        <v>101</v>
      </c>
      <c r="D90" s="6" t="s">
        <v>106</v>
      </c>
      <c r="E90" s="6" t="s">
        <v>50</v>
      </c>
      <c r="F90" s="7">
        <v>9378.3700000000008</v>
      </c>
    </row>
    <row r="91" spans="1:6" ht="22.5" outlineLevel="3" x14ac:dyDescent="0.2">
      <c r="A91" s="2" t="s">
        <v>107</v>
      </c>
      <c r="B91" s="3" t="s">
        <v>8</v>
      </c>
      <c r="C91" s="3" t="s">
        <v>108</v>
      </c>
      <c r="D91" s="3"/>
      <c r="E91" s="3"/>
      <c r="F91" s="4">
        <v>0</v>
      </c>
    </row>
    <row r="92" spans="1:6" ht="33.75" outlineLevel="4" x14ac:dyDescent="0.2">
      <c r="A92" s="2" t="s">
        <v>33</v>
      </c>
      <c r="B92" s="3" t="s">
        <v>8</v>
      </c>
      <c r="C92" s="3" t="s">
        <v>108</v>
      </c>
      <c r="D92" s="3" t="s">
        <v>34</v>
      </c>
      <c r="E92" s="3"/>
      <c r="F92" s="4">
        <v>0</v>
      </c>
    </row>
    <row r="93" spans="1:6" ht="22.5" outlineLevel="7" x14ac:dyDescent="0.2">
      <c r="A93" s="2" t="s">
        <v>109</v>
      </c>
      <c r="B93" s="6" t="s">
        <v>8</v>
      </c>
      <c r="C93" s="3" t="s">
        <v>108</v>
      </c>
      <c r="D93" s="3" t="s">
        <v>110</v>
      </c>
      <c r="E93" s="3"/>
      <c r="F93" s="4">
        <v>0</v>
      </c>
    </row>
    <row r="94" spans="1:6" outlineLevel="1" x14ac:dyDescent="0.2">
      <c r="A94" s="5" t="s">
        <v>27</v>
      </c>
      <c r="B94" s="3" t="s">
        <v>8</v>
      </c>
      <c r="C94" s="6" t="s">
        <v>108</v>
      </c>
      <c r="D94" s="6" t="s">
        <v>110</v>
      </c>
      <c r="E94" s="6" t="s">
        <v>28</v>
      </c>
      <c r="F94" s="7">
        <v>0</v>
      </c>
    </row>
    <row r="95" spans="1:6" ht="22.5" outlineLevel="2" x14ac:dyDescent="0.2">
      <c r="A95" s="2" t="s">
        <v>111</v>
      </c>
      <c r="B95" s="3" t="s">
        <v>8</v>
      </c>
      <c r="C95" s="3" t="s">
        <v>112</v>
      </c>
      <c r="D95" s="3"/>
      <c r="E95" s="3"/>
      <c r="F95" s="4">
        <f>F96</f>
        <v>736558</v>
      </c>
    </row>
    <row r="96" spans="1:6" outlineLevel="3" x14ac:dyDescent="0.2">
      <c r="A96" s="2" t="s">
        <v>113</v>
      </c>
      <c r="B96" s="3" t="s">
        <v>8</v>
      </c>
      <c r="C96" s="3" t="s">
        <v>114</v>
      </c>
      <c r="D96" s="3"/>
      <c r="E96" s="3"/>
      <c r="F96" s="4">
        <f>F97+F105</f>
        <v>736558</v>
      </c>
    </row>
    <row r="97" spans="1:6" ht="45" outlineLevel="4" x14ac:dyDescent="0.2">
      <c r="A97" s="2" t="s">
        <v>146</v>
      </c>
      <c r="B97" s="3" t="s">
        <v>8</v>
      </c>
      <c r="C97" s="3" t="s">
        <v>114</v>
      </c>
      <c r="D97" s="3" t="s">
        <v>115</v>
      </c>
      <c r="E97" s="3"/>
      <c r="F97" s="4">
        <f>F100+F102</f>
        <v>500352</v>
      </c>
    </row>
    <row r="98" spans="1:6" ht="22.5" outlineLevel="7" x14ac:dyDescent="0.2">
      <c r="A98" s="2" t="s">
        <v>116</v>
      </c>
      <c r="B98" s="6" t="s">
        <v>8</v>
      </c>
      <c r="C98" s="3" t="s">
        <v>114</v>
      </c>
      <c r="D98" s="3" t="s">
        <v>117</v>
      </c>
      <c r="E98" s="3"/>
      <c r="F98" s="4">
        <v>0</v>
      </c>
    </row>
    <row r="99" spans="1:6" outlineLevel="4" x14ac:dyDescent="0.2">
      <c r="A99" s="5" t="s">
        <v>27</v>
      </c>
      <c r="B99" s="3" t="s">
        <v>8</v>
      </c>
      <c r="C99" s="6" t="s">
        <v>114</v>
      </c>
      <c r="D99" s="6" t="s">
        <v>117</v>
      </c>
      <c r="E99" s="6" t="s">
        <v>28</v>
      </c>
      <c r="F99" s="7">
        <v>0</v>
      </c>
    </row>
    <row r="100" spans="1:6" outlineLevel="7" x14ac:dyDescent="0.2">
      <c r="A100" s="2" t="s">
        <v>118</v>
      </c>
      <c r="B100" s="6" t="s">
        <v>8</v>
      </c>
      <c r="C100" s="3" t="s">
        <v>114</v>
      </c>
      <c r="D100" s="3" t="s">
        <v>119</v>
      </c>
      <c r="E100" s="3"/>
      <c r="F100" s="4">
        <f>F101</f>
        <v>136200</v>
      </c>
    </row>
    <row r="101" spans="1:6" outlineLevel="7" x14ac:dyDescent="0.2">
      <c r="A101" s="5" t="s">
        <v>27</v>
      </c>
      <c r="B101" s="6" t="s">
        <v>8</v>
      </c>
      <c r="C101" s="6" t="s">
        <v>114</v>
      </c>
      <c r="D101" s="6" t="s">
        <v>119</v>
      </c>
      <c r="E101" s="6" t="s">
        <v>28</v>
      </c>
      <c r="F101" s="7">
        <v>136200</v>
      </c>
    </row>
    <row r="102" spans="1:6" ht="22.5" outlineLevel="4" x14ac:dyDescent="0.2">
      <c r="A102" s="2" t="s">
        <v>120</v>
      </c>
      <c r="B102" s="3" t="s">
        <v>8</v>
      </c>
      <c r="C102" s="3" t="s">
        <v>114</v>
      </c>
      <c r="D102" s="3" t="s">
        <v>121</v>
      </c>
      <c r="E102" s="3"/>
      <c r="F102" s="4">
        <f>F103+F104</f>
        <v>364152</v>
      </c>
    </row>
    <row r="103" spans="1:6" outlineLevel="7" x14ac:dyDescent="0.2">
      <c r="A103" s="5" t="s">
        <v>27</v>
      </c>
      <c r="B103" s="6" t="s">
        <v>8</v>
      </c>
      <c r="C103" s="6" t="s">
        <v>114</v>
      </c>
      <c r="D103" s="6" t="s">
        <v>121</v>
      </c>
      <c r="E103" s="6" t="s">
        <v>28</v>
      </c>
      <c r="F103" s="7">
        <v>361052</v>
      </c>
    </row>
    <row r="104" spans="1:6" ht="33.75" outlineLevel="3" x14ac:dyDescent="0.2">
      <c r="A104" s="13" t="s">
        <v>35</v>
      </c>
      <c r="B104" s="3" t="s">
        <v>8</v>
      </c>
      <c r="C104" s="14" t="s">
        <v>114</v>
      </c>
      <c r="D104" s="14" t="s">
        <v>149</v>
      </c>
      <c r="E104" s="14" t="s">
        <v>38</v>
      </c>
      <c r="F104" s="16">
        <v>3100</v>
      </c>
    </row>
    <row r="105" spans="1:6" ht="33.75" outlineLevel="4" x14ac:dyDescent="0.2">
      <c r="A105" s="2" t="s">
        <v>33</v>
      </c>
      <c r="B105" s="3" t="s">
        <v>8</v>
      </c>
      <c r="C105" s="3" t="s">
        <v>114</v>
      </c>
      <c r="D105" s="3" t="s">
        <v>34</v>
      </c>
      <c r="E105" s="3"/>
      <c r="F105" s="4">
        <f>F106+F108</f>
        <v>236206</v>
      </c>
    </row>
    <row r="106" spans="1:6" ht="22.5" outlineLevel="7" x14ac:dyDescent="0.2">
      <c r="A106" s="2" t="s">
        <v>122</v>
      </c>
      <c r="B106" s="6" t="s">
        <v>8</v>
      </c>
      <c r="C106" s="3" t="s">
        <v>114</v>
      </c>
      <c r="D106" s="3" t="s">
        <v>123</v>
      </c>
      <c r="E106" s="3"/>
      <c r="F106" s="4">
        <v>14250</v>
      </c>
    </row>
    <row r="107" spans="1:6" outlineLevel="4" x14ac:dyDescent="0.2">
      <c r="A107" s="5" t="s">
        <v>27</v>
      </c>
      <c r="B107" s="3" t="s">
        <v>8</v>
      </c>
      <c r="C107" s="6" t="s">
        <v>114</v>
      </c>
      <c r="D107" s="6" t="s">
        <v>123</v>
      </c>
      <c r="E107" s="6" t="s">
        <v>28</v>
      </c>
      <c r="F107" s="7">
        <v>14250</v>
      </c>
    </row>
    <row r="108" spans="1:6" ht="56.25" outlineLevel="7" x14ac:dyDescent="0.2">
      <c r="A108" s="2" t="s">
        <v>124</v>
      </c>
      <c r="B108" s="6" t="s">
        <v>8</v>
      </c>
      <c r="C108" s="3" t="s">
        <v>114</v>
      </c>
      <c r="D108" s="3" t="s">
        <v>125</v>
      </c>
      <c r="E108" s="3"/>
      <c r="F108" s="4">
        <v>221956</v>
      </c>
    </row>
    <row r="109" spans="1:6" outlineLevel="7" x14ac:dyDescent="0.2">
      <c r="A109" s="5" t="s">
        <v>27</v>
      </c>
      <c r="B109" s="6" t="s">
        <v>8</v>
      </c>
      <c r="C109" s="6" t="s">
        <v>114</v>
      </c>
      <c r="D109" s="6" t="s">
        <v>125</v>
      </c>
      <c r="E109" s="6" t="s">
        <v>28</v>
      </c>
      <c r="F109" s="7">
        <v>201778</v>
      </c>
    </row>
    <row r="110" spans="1:6" outlineLevel="1" x14ac:dyDescent="0.2">
      <c r="A110" s="5" t="s">
        <v>49</v>
      </c>
      <c r="B110" s="3" t="s">
        <v>8</v>
      </c>
      <c r="C110" s="6" t="s">
        <v>114</v>
      </c>
      <c r="D110" s="6" t="s">
        <v>125</v>
      </c>
      <c r="E110" s="6" t="s">
        <v>50</v>
      </c>
      <c r="F110" s="7">
        <v>20178</v>
      </c>
    </row>
    <row r="111" spans="1:6" outlineLevel="2" x14ac:dyDescent="0.2">
      <c r="A111" s="2" t="s">
        <v>126</v>
      </c>
      <c r="B111" s="3" t="s">
        <v>8</v>
      </c>
      <c r="C111" s="3" t="s">
        <v>127</v>
      </c>
      <c r="D111" s="3"/>
      <c r="E111" s="3"/>
      <c r="F111" s="4">
        <f>F112</f>
        <v>2835063</v>
      </c>
    </row>
    <row r="112" spans="1:6" outlineLevel="3" x14ac:dyDescent="0.2">
      <c r="A112" s="2" t="s">
        <v>128</v>
      </c>
      <c r="B112" s="3" t="s">
        <v>8</v>
      </c>
      <c r="C112" s="3" t="s">
        <v>129</v>
      </c>
      <c r="D112" s="3"/>
      <c r="E112" s="3"/>
      <c r="F112" s="4">
        <f>F113</f>
        <v>2835063</v>
      </c>
    </row>
    <row r="113" spans="1:6" ht="33.75" outlineLevel="4" x14ac:dyDescent="0.2">
      <c r="A113" s="2" t="s">
        <v>147</v>
      </c>
      <c r="B113" s="3" t="s">
        <v>8</v>
      </c>
      <c r="C113" s="3" t="s">
        <v>129</v>
      </c>
      <c r="D113" s="3" t="s">
        <v>130</v>
      </c>
      <c r="E113" s="3"/>
      <c r="F113" s="4">
        <f>F114</f>
        <v>2835063</v>
      </c>
    </row>
    <row r="114" spans="1:6" ht="22.5" outlineLevel="5" x14ac:dyDescent="0.2">
      <c r="A114" s="2" t="s">
        <v>131</v>
      </c>
      <c r="B114" s="3" t="s">
        <v>8</v>
      </c>
      <c r="C114" s="3" t="s">
        <v>129</v>
      </c>
      <c r="D114" s="3" t="s">
        <v>132</v>
      </c>
      <c r="E114" s="3"/>
      <c r="F114" s="4">
        <f>F115</f>
        <v>2835063</v>
      </c>
    </row>
    <row r="115" spans="1:6" ht="33.75" outlineLevel="7" x14ac:dyDescent="0.2">
      <c r="A115" s="2" t="s">
        <v>67</v>
      </c>
      <c r="B115" s="6" t="s">
        <v>8</v>
      </c>
      <c r="C115" s="3" t="s">
        <v>129</v>
      </c>
      <c r="D115" s="3" t="s">
        <v>133</v>
      </c>
      <c r="E115" s="3"/>
      <c r="F115" s="4">
        <f>F116+F117+F118+F119</f>
        <v>2835063</v>
      </c>
    </row>
    <row r="116" spans="1:6" outlineLevel="7" x14ac:dyDescent="0.2">
      <c r="A116" s="5" t="s">
        <v>69</v>
      </c>
      <c r="B116" s="6" t="s">
        <v>8</v>
      </c>
      <c r="C116" s="6" t="s">
        <v>129</v>
      </c>
      <c r="D116" s="6" t="s">
        <v>133</v>
      </c>
      <c r="E116" s="6" t="s">
        <v>70</v>
      </c>
      <c r="F116" s="7">
        <v>1606100</v>
      </c>
    </row>
    <row r="117" spans="1:6" ht="56.25" outlineLevel="7" x14ac:dyDescent="0.2">
      <c r="A117" s="5" t="s">
        <v>71</v>
      </c>
      <c r="B117" s="6" t="s">
        <v>8</v>
      </c>
      <c r="C117" s="6" t="s">
        <v>129</v>
      </c>
      <c r="D117" s="6" t="s">
        <v>133</v>
      </c>
      <c r="E117" s="6" t="s">
        <v>72</v>
      </c>
      <c r="F117" s="7">
        <v>421200</v>
      </c>
    </row>
    <row r="118" spans="1:6" outlineLevel="7" x14ac:dyDescent="0.2">
      <c r="A118" s="5" t="s">
        <v>27</v>
      </c>
      <c r="B118" s="6" t="s">
        <v>8</v>
      </c>
      <c r="C118" s="6" t="s">
        <v>129</v>
      </c>
      <c r="D118" s="6" t="s">
        <v>133</v>
      </c>
      <c r="E118" s="6" t="s">
        <v>28</v>
      </c>
      <c r="F118" s="7">
        <v>708058</v>
      </c>
    </row>
    <row r="119" spans="1:6" outlineLevel="5" x14ac:dyDescent="0.2">
      <c r="A119" s="5" t="s">
        <v>29</v>
      </c>
      <c r="B119" s="3" t="s">
        <v>8</v>
      </c>
      <c r="C119" s="6" t="s">
        <v>129</v>
      </c>
      <c r="D119" s="6" t="s">
        <v>133</v>
      </c>
      <c r="E119" s="6" t="s">
        <v>30</v>
      </c>
      <c r="F119" s="7">
        <v>99705</v>
      </c>
    </row>
    <row r="120" spans="1:6" ht="22.5" outlineLevel="7" x14ac:dyDescent="0.2">
      <c r="A120" s="2" t="s">
        <v>134</v>
      </c>
      <c r="B120" s="6" t="s">
        <v>8</v>
      </c>
      <c r="C120" s="3" t="s">
        <v>129</v>
      </c>
      <c r="D120" s="3" t="s">
        <v>135</v>
      </c>
      <c r="E120" s="3"/>
      <c r="F120" s="4">
        <v>0</v>
      </c>
    </row>
    <row r="121" spans="1:6" ht="22.5" outlineLevel="5" x14ac:dyDescent="0.2">
      <c r="A121" s="5" t="s">
        <v>37</v>
      </c>
      <c r="B121" s="3" t="s">
        <v>8</v>
      </c>
      <c r="C121" s="6" t="s">
        <v>129</v>
      </c>
      <c r="D121" s="6" t="s">
        <v>135</v>
      </c>
      <c r="E121" s="6" t="s">
        <v>38</v>
      </c>
      <c r="F121" s="7">
        <v>0</v>
      </c>
    </row>
    <row r="122" spans="1:6" ht="22.5" outlineLevel="7" x14ac:dyDescent="0.2">
      <c r="A122" s="2" t="s">
        <v>39</v>
      </c>
      <c r="B122" s="6" t="s">
        <v>8</v>
      </c>
      <c r="C122" s="3" t="s">
        <v>129</v>
      </c>
      <c r="D122" s="3" t="s">
        <v>136</v>
      </c>
      <c r="E122" s="3"/>
      <c r="F122" s="4">
        <v>0</v>
      </c>
    </row>
    <row r="123" spans="1:6" x14ac:dyDescent="0.2">
      <c r="A123" s="5" t="s">
        <v>43</v>
      </c>
      <c r="B123" s="8"/>
      <c r="C123" s="6" t="s">
        <v>129</v>
      </c>
      <c r="D123" s="6" t="s">
        <v>136</v>
      </c>
      <c r="E123" s="6" t="s">
        <v>44</v>
      </c>
      <c r="F123" s="7">
        <v>0</v>
      </c>
    </row>
    <row r="124" spans="1:6" ht="12.75" customHeight="1" x14ac:dyDescent="0.2">
      <c r="A124" s="15" t="s">
        <v>151</v>
      </c>
      <c r="B124" s="8"/>
      <c r="C124" s="8"/>
      <c r="D124" s="8"/>
      <c r="E124" s="8"/>
      <c r="F124" s="9">
        <f>F14+F63+F70+F79+F95+F111</f>
        <v>13596790.43</v>
      </c>
    </row>
  </sheetData>
  <mergeCells count="3">
    <mergeCell ref="A6:F6"/>
    <mergeCell ref="A7:F7"/>
    <mergeCell ref="A8:F8"/>
  </mergeCells>
  <pageMargins left="0.74803149606299213" right="0.74803149606299213" top="0.98425196850393704" bottom="0.98425196850393704" header="0.51181102362204722" footer="0.51181102362204722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rep:2.56.0.283</dc:description>
  <cp:lastModifiedBy>PC</cp:lastModifiedBy>
  <cp:lastPrinted>2024-11-22T11:31:32Z</cp:lastPrinted>
  <dcterms:created xsi:type="dcterms:W3CDTF">2024-10-16T07:11:35Z</dcterms:created>
  <dcterms:modified xsi:type="dcterms:W3CDTF">2025-01-23T05:50:33Z</dcterms:modified>
</cp:coreProperties>
</file>